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927" tabRatio="829" firstSheet="1" activeTab="1"/>
  </bookViews>
  <sheets>
    <sheet name="签章页" sheetId="22" r:id="rId1"/>
    <sheet name="编制说明" sheetId="23" r:id="rId2"/>
    <sheet name="消防检测" sheetId="21" state="hidden" r:id="rId3"/>
    <sheet name="清单" sheetId="24" r:id="rId4"/>
    <sheet name="按进场部分工程量" sheetId="2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<sst xmlns="http://schemas.openxmlformats.org/spreadsheetml/2006/main" count="648" uniqueCount="119">
  <si>
    <t/>
  </si>
  <si>
    <t>广州工控大湾区现代高端装备研发生产基地项目(三期)设备基础预压工程</t>
  </si>
  <si>
    <t>工程</t>
  </si>
  <si>
    <t xml:space="preserve">
招  标  控  制  价</t>
  </si>
  <si>
    <t>控制价（小写）：</t>
  </si>
  <si>
    <t xml:space="preserve">       （大写）：</t>
  </si>
  <si>
    <t xml:space="preserve"> 招 标 人：</t>
  </si>
  <si>
    <t xml:space="preserve"> 造价咨询人：</t>
  </si>
  <si>
    <t>（单位盖章）</t>
  </si>
  <si>
    <t>法定代表人
或其授权人：</t>
  </si>
  <si>
    <t>（签字或盖章）</t>
  </si>
  <si>
    <t>编 制 人：</t>
  </si>
  <si>
    <t xml:space="preserve"> 复 核 人：</t>
  </si>
  <si>
    <t>（造价人员签字盖专用章）</t>
  </si>
  <si>
    <t xml:space="preserve">编制时间： </t>
  </si>
  <si>
    <t>复核时间：</t>
  </si>
  <si>
    <t>总  说  明</t>
  </si>
  <si>
    <t>工程名称：广州工控大湾区现代高端装备研发生产基地项目(三期)设备基础预压工程</t>
  </si>
  <si>
    <t>第 1 页  共 1 页</t>
  </si>
  <si>
    <t>一、 项目概况：
1、项目名称：广州工控大湾区现代高端装备研发生产基地项目(三期)设备基础预压工程
2、建设单位：广州工控智能装备产业有限公司
3、项目地址：广州市南沙区大岗镇谭新公路362号
4、项目范围：设备基础的预压工程等。
二、 编制依据：
1、预压重量根据设备总重的倍数来计取；
2、综合单价包含进出场运输费、周转材租赁费、过程中吊装转运费，综合考虑因场地限制无法堆放转用材料等因素，包括按施工工艺、验收标准完成的相关内容，包括完成项目清单所需的一切相关工作，包括人工费、材料费、机械费、管理费、利润、措施费、预算包干费、总包配合费、税金以及项目所测算的风险金等全部费用。
三、 招标范围：
   招标范围包括： 
   广州工控大湾区现代高端装备研发生产基地项目(三期)设备基础预压工程。</t>
  </si>
  <si>
    <t>表-01</t>
  </si>
  <si>
    <t>广柴高端装备二期项目 消防设施检测报价</t>
  </si>
  <si>
    <t>序号</t>
  </si>
  <si>
    <t>区域</t>
  </si>
  <si>
    <t>消防设施系统</t>
  </si>
  <si>
    <t>检测项目</t>
  </si>
  <si>
    <t>单位</t>
  </si>
  <si>
    <t>检测数量</t>
  </si>
  <si>
    <t>单价</t>
  </si>
  <si>
    <t>合价</t>
  </si>
  <si>
    <t>联合厂房</t>
  </si>
  <si>
    <t>自动报警系统</t>
  </si>
  <si>
    <t>火灾报警控制设备（安装、配线、供电、自检、记忆、显示、打印、故障报警、消音、复位、主备电源转换、火警优先）</t>
  </si>
  <si>
    <t>套</t>
  </si>
  <si>
    <t>CRT（UPS供电、显示检查每一保护区平面图的设置）</t>
  </si>
  <si>
    <t>区域显示器或重复显示器（接线、报警、显示、消音、复位、二次报警功能）</t>
  </si>
  <si>
    <t>联动控制器（自动、手动控制功能、反馈信号、主备电自动切换、功能标志）</t>
  </si>
  <si>
    <t>台</t>
  </si>
  <si>
    <t>联动设备点</t>
  </si>
  <si>
    <t>区</t>
  </si>
  <si>
    <t>手动报警按钮（警铃、报警、反馈及联动）</t>
  </si>
  <si>
    <t>只</t>
  </si>
  <si>
    <t>消防广播联动功能（背景音乐与消防广播的转切功能、各楼层广播音响）</t>
  </si>
  <si>
    <t>电话插孔与电话机配备</t>
  </si>
  <si>
    <t>电梯手动、自动迫降</t>
  </si>
  <si>
    <t>布线、穿管（线、管、盒配置与规范，明敷管防火处理）</t>
  </si>
  <si>
    <t>火灾探测器（安装、分布、离梁、墙风口距离、报警功能、编码、信号反馈</t>
  </si>
  <si>
    <t>备用发电机</t>
  </si>
  <si>
    <t>消防供电与末端配电箱切换</t>
  </si>
  <si>
    <t>处</t>
  </si>
  <si>
    <t>应急灯、疏散指示标志（安装、配置、指向、掉电保持时间）</t>
  </si>
  <si>
    <t>漏电火灾报警监控主机</t>
  </si>
  <si>
    <t>漏电监控终端显示CRT</t>
  </si>
  <si>
    <t>漏电监控探测器</t>
  </si>
  <si>
    <t>漏电监控现场布线检查测试</t>
  </si>
  <si>
    <t>防火门、防火卷帘</t>
  </si>
  <si>
    <t>防火卷帘（手动、自动控制、信号反馈、关闭速度及时间、安装质量）</t>
  </si>
  <si>
    <t>㎡</t>
  </si>
  <si>
    <t>防火门</t>
  </si>
  <si>
    <t>水喷淋灭火系统</t>
  </si>
  <si>
    <t>水喷淋系统（喷头、管网、水流指示、闸阀、湿式报警阀、放水、压力、泵房、水泵、控制箱、联动）</t>
  </si>
  <si>
    <t>消火栓系统</t>
  </si>
  <si>
    <t>消火栓泵房与泵组（泵安装、规格、手动、自动、远动、启动、反馈、主备切换、配管、控制箱功能）</t>
  </si>
  <si>
    <t>消火栓（安装尺寸、水枪、水带、卷盘配置、临高供水者，设直接启破玻按钮）</t>
  </si>
  <si>
    <t>消火栓按钮（报警、信号反馈、启泵）</t>
  </si>
  <si>
    <t>消火栓充实水柱及压力（最不利点压力和充实水柱、栓口静水压、出水压）</t>
  </si>
  <si>
    <t>每支水枪</t>
  </si>
  <si>
    <t>水泵接合器（安装位置、标志、数量与水池、室外消火栓、门、窗洞、地面距离、试水开通功能）</t>
  </si>
  <si>
    <t>气体灭火系统</t>
  </si>
  <si>
    <t>防排烟系统</t>
  </si>
  <si>
    <t>正压送风机与控制设备（专用消防供电、末级自动切换、火灾时自动启动、手动启动、信号反馈、安装容量）</t>
  </si>
  <si>
    <t>正压送风口与送风阀（梯间2-3层，前室每层设送风口、阀一个，手动、自动、开启、手动复位、信号反馈、安装位置）</t>
  </si>
  <si>
    <t>正压送风风速与余压测试（送风口风速≤7m/s、前室、合前室余压20-30Pa、楼梯间余压40-50 Pa）</t>
  </si>
  <si>
    <t>排烟风机与控制设备（配电与末端切换、安装位置、控制箱手动、自动启动、信号反馈）</t>
  </si>
  <si>
    <t>排烟口设置与功能（设置位置及其与安全出口、排烟区内最远点距离，平时关闭、设手动、自动开启装置，开启、复位、反馈正常、风速≤10m/s）</t>
  </si>
  <si>
    <t>排烟及通风空调防火阀设置与功能（设置部位、平时开启、手动、自动关闭、信号反馈、手动复位）</t>
  </si>
  <si>
    <t>建筑灭火器</t>
  </si>
  <si>
    <t>手提式灭火器</t>
  </si>
  <si>
    <t>具</t>
  </si>
  <si>
    <t>开闭所</t>
  </si>
  <si>
    <t>水泵房</t>
  </si>
  <si>
    <t>油化库</t>
  </si>
  <si>
    <t>固废站</t>
  </si>
  <si>
    <t>供油站</t>
  </si>
  <si>
    <t>泡沫灭火系统</t>
  </si>
  <si>
    <t>混合器型号、安装功能</t>
  </si>
  <si>
    <t>泡沫发生器型号、安装、功能</t>
  </si>
  <si>
    <t>泡沫消火栓（设置、功能、组件）</t>
  </si>
  <si>
    <t>泡沫罐规格、安装</t>
  </si>
  <si>
    <t>泡沫（喷头设置、安装）</t>
  </si>
  <si>
    <t>电磁（动）阀安装、功能</t>
  </si>
  <si>
    <t>泵运转(启、停、控制、工作、故障显示）</t>
  </si>
  <si>
    <t>系统联动（密封、水压、手动、自动、启动、停止、联动、报警、信号反馈）</t>
  </si>
  <si>
    <t>系统</t>
  </si>
  <si>
    <t>门卫室</t>
  </si>
  <si>
    <t>合计</t>
  </si>
  <si>
    <t>广州工控大湾区现代高端装备研发生产基地项目(三期)设备基础预压工程招标控制价</t>
  </si>
  <si>
    <t>项目名称</t>
  </si>
  <si>
    <t>项目特征描述</t>
  </si>
  <si>
    <t>计量单位</t>
  </si>
  <si>
    <t>工程量</t>
  </si>
  <si>
    <t>全费用综合单价(元)</t>
  </si>
  <si>
    <t>综合合价(元)</t>
  </si>
  <si>
    <t>备注</t>
  </si>
  <si>
    <t>设备基础
预压</t>
  </si>
  <si>
    <t>1.每个设备预压时间不小于1个月
2.预压方式综合考虑
3.包含进出场运输费、周转材租赁费、过程中吊装转运费，综合考虑因场地限制无法堆放转用材料等因素，包括按施工工艺、验收标准完成的相关内容，包括完成项目清单所需的一切相关工作。
4.包括人工费、材料费、设备二次进出场费、场地内材料周转费、机械费、管理费、利润、措施费、预算包干费、总包配合费、税金以及项目所测算的风险金等全部费用。
5.未尽事项详见招标文件、国家相关规范等</t>
  </si>
  <si>
    <t>t</t>
  </si>
  <si>
    <t>合     计</t>
  </si>
  <si>
    <t>清单工程量</t>
  </si>
  <si>
    <t>费用名称</t>
  </si>
  <si>
    <t>运输费</t>
  </si>
  <si>
    <t>元/t</t>
  </si>
  <si>
    <t>进出场吊装费</t>
  </si>
  <si>
    <t>现场转运吊装费</t>
  </si>
  <si>
    <t>租赁费</t>
  </si>
  <si>
    <t>管理费、利润</t>
  </si>
  <si>
    <t>税金</t>
  </si>
  <si>
    <t>单价合计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</si>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</sst>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30" fillId="9" borderId="24" applyNumberFormat="0" applyAlignment="0" applyProtection="0">
      <alignment vertical="center"/>
    </xf>
    <xf numFmtId="0" fontId="31" fillId="10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</cellStyleXfs>
  <cellXfs count="8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2" xfId="53" applyFont="1" applyFill="1" applyBorder="1" applyAlignment="1">
      <alignment horizontal="center" vertical="center" wrapText="1"/>
    </xf>
    <xf numFmtId="0" fontId="4" fillId="3" borderId="3" xfId="53" applyFont="1" applyFill="1" applyBorder="1" applyAlignment="1">
      <alignment horizontal="center" vertical="center" wrapText="1"/>
    </xf>
    <xf numFmtId="0" fontId="4" fillId="3" borderId="4" xfId="53" applyFont="1" applyFill="1" applyBorder="1" applyAlignment="1">
      <alignment horizontal="center" vertical="center" wrapText="1"/>
    </xf>
    <xf numFmtId="0" fontId="4" fillId="3" borderId="5" xfId="53" applyFont="1" applyFill="1" applyBorder="1" applyAlignment="1">
      <alignment horizontal="center" vertical="center" wrapText="1"/>
    </xf>
    <xf numFmtId="0" fontId="4" fillId="3" borderId="6" xfId="53" applyFont="1" applyFill="1" applyBorder="1" applyAlignment="1">
      <alignment horizontal="center" vertical="center" wrapText="1"/>
    </xf>
    <xf numFmtId="0" fontId="4" fillId="3" borderId="7" xfId="53" applyFont="1" applyFill="1" applyBorder="1" applyAlignment="1">
      <alignment horizontal="center" vertical="center" wrapText="1"/>
    </xf>
    <xf numFmtId="0" fontId="4" fillId="3" borderId="8" xfId="53" applyFont="1" applyFill="1" applyBorder="1" applyAlignment="1">
      <alignment vertical="center" wrapText="1"/>
    </xf>
    <xf numFmtId="0" fontId="4" fillId="3" borderId="2" xfId="53" applyFont="1" applyFill="1" applyBorder="1" applyAlignment="1">
      <alignment vertical="center" wrapText="1"/>
    </xf>
    <xf numFmtId="0" fontId="5" fillId="3" borderId="6" xfId="53" applyFont="1" applyFill="1" applyBorder="1" applyAlignment="1">
      <alignment horizontal="center" vertical="center" wrapText="1"/>
    </xf>
    <xf numFmtId="0" fontId="5" fillId="3" borderId="7" xfId="53" applyFont="1" applyFill="1" applyBorder="1" applyAlignment="1">
      <alignment horizontal="center" vertical="center" wrapText="1"/>
    </xf>
    <xf numFmtId="0" fontId="5" fillId="3" borderId="7" xfId="53" applyFont="1" applyFill="1" applyBorder="1" applyAlignment="1">
      <alignment horizontal="left" vertical="center" wrapText="1"/>
    </xf>
    <xf numFmtId="176" fontId="5" fillId="3" borderId="7" xfId="53" applyNumberFormat="1" applyFont="1" applyFill="1" applyBorder="1" applyAlignment="1">
      <alignment horizontal="center" vertical="center" wrapText="1"/>
    </xf>
    <xf numFmtId="0" fontId="5" fillId="3" borderId="9" xfId="53" applyFont="1" applyFill="1" applyBorder="1" applyAlignment="1">
      <alignment horizontal="center" vertical="center" wrapText="1"/>
    </xf>
    <xf numFmtId="0" fontId="4" fillId="3" borderId="10" xfId="53" applyFont="1" applyFill="1" applyBorder="1" applyAlignment="1">
      <alignment horizontal="center" vertical="center" wrapText="1"/>
    </xf>
    <xf numFmtId="0" fontId="4" fillId="3" borderId="11" xfId="53" applyFont="1" applyFill="1" applyBorder="1" applyAlignment="1">
      <alignment horizontal="center" vertical="center" wrapText="1"/>
    </xf>
    <xf numFmtId="0" fontId="4" fillId="3" borderId="12" xfId="53" applyFont="1" applyFill="1" applyBorder="1" applyAlignment="1">
      <alignment horizontal="center" vertical="center" wrapText="1"/>
    </xf>
    <xf numFmtId="0" fontId="4" fillId="3" borderId="9" xfId="53" applyFont="1" applyFill="1" applyBorder="1" applyAlignment="1">
      <alignment horizontal="center" vertical="center" wrapText="1"/>
    </xf>
    <xf numFmtId="0" fontId="4" fillId="3" borderId="9" xfId="53" applyFont="1" applyFill="1" applyBorder="1" applyAlignment="1">
      <alignment horizontal="right" vertical="center" wrapText="1"/>
    </xf>
    <xf numFmtId="176" fontId="4" fillId="3" borderId="9" xfId="53" applyNumberFormat="1" applyFont="1" applyFill="1" applyBorder="1" applyAlignment="1">
      <alignment horizontal="center" vertical="center" wrapText="1"/>
    </xf>
    <xf numFmtId="0" fontId="4" fillId="3" borderId="13" xfId="53" applyFont="1" applyFill="1" applyBorder="1" applyAlignment="1">
      <alignment horizontal="center" vertical="center" wrapText="1"/>
    </xf>
    <xf numFmtId="0" fontId="4" fillId="3" borderId="14" xfId="53" applyFont="1" applyFill="1" applyBorder="1" applyAlignment="1">
      <alignment horizontal="center" vertical="center" wrapText="1"/>
    </xf>
    <xf numFmtId="0" fontId="5" fillId="3" borderId="15" xfId="53" applyFont="1" applyFill="1" applyBorder="1" applyAlignment="1">
      <alignment horizontal="right" vertical="center" wrapText="1"/>
    </xf>
    <xf numFmtId="0" fontId="5" fillId="3" borderId="9" xfId="53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53" applyFont="1" applyFill="1" applyAlignment="1"/>
    <xf numFmtId="0" fontId="11" fillId="3" borderId="0" xfId="53" applyFont="1" applyFill="1" applyAlignment="1">
      <alignment horizontal="left" vertical="center" wrapText="1"/>
    </xf>
    <xf numFmtId="0" fontId="12" fillId="3" borderId="0" xfId="53" applyFont="1" applyFill="1" applyAlignment="1">
      <alignment horizontal="center" vertical="center" wrapText="1"/>
    </xf>
    <xf numFmtId="0" fontId="11" fillId="3" borderId="0" xfId="53" applyFont="1" applyFill="1" applyAlignment="1">
      <alignment horizontal="right" vertical="center" wrapText="1"/>
    </xf>
    <xf numFmtId="0" fontId="13" fillId="3" borderId="0" xfId="53" applyFont="1" applyFill="1" applyAlignment="1">
      <alignment horizontal="left" vertical="center" wrapText="1"/>
    </xf>
    <xf numFmtId="0" fontId="13" fillId="3" borderId="0" xfId="53" applyFont="1" applyFill="1" applyAlignment="1">
      <alignment horizontal="right" vertical="center" wrapText="1"/>
    </xf>
    <xf numFmtId="0" fontId="13" fillId="3" borderId="7" xfId="53" applyFont="1" applyFill="1" applyBorder="1" applyAlignment="1">
      <alignment horizontal="left" vertical="distributed" wrapText="1"/>
    </xf>
    <xf numFmtId="0" fontId="10" fillId="0" borderId="0" xfId="53" applyFont="1" applyFill="1" applyAlignment="1">
      <alignment wrapText="1"/>
    </xf>
    <xf numFmtId="0" fontId="11" fillId="3" borderId="0" xfId="53" applyFont="1" applyFill="1" applyAlignment="1">
      <alignment horizontal="center" vertical="center" wrapText="1"/>
    </xf>
    <xf numFmtId="0" fontId="10" fillId="0" borderId="0" xfId="53"/>
    <xf numFmtId="0" fontId="13" fillId="0" borderId="0" xfId="54">
      <alignment vertical="center"/>
    </xf>
    <xf numFmtId="0" fontId="13" fillId="0" borderId="0" xfId="0" applyFont="1" applyFill="1" applyBorder="1" applyAlignment="1">
      <alignment vertical="center"/>
    </xf>
    <xf numFmtId="0" fontId="14" fillId="5" borderId="0" xfId="54" applyNumberFormat="1" applyFont="1" applyFill="1" applyBorder="1" applyAlignment="1" applyProtection="1">
      <alignment horizontal="left" vertical="top" wrapText="1"/>
    </xf>
    <xf numFmtId="0" fontId="12" fillId="5" borderId="19" xfId="54" applyNumberFormat="1" applyFont="1" applyFill="1" applyBorder="1" applyAlignment="1" applyProtection="1">
      <alignment horizontal="center" wrapText="1"/>
    </xf>
    <xf numFmtId="0" fontId="15" fillId="5" borderId="0" xfId="54" applyNumberFormat="1" applyFont="1" applyFill="1" applyBorder="1" applyAlignment="1" applyProtection="1">
      <alignment horizontal="left" wrapText="1"/>
    </xf>
    <xf numFmtId="0" fontId="15" fillId="5" borderId="0" xfId="54" applyNumberFormat="1" applyFont="1" applyFill="1" applyBorder="1" applyAlignment="1" applyProtection="1">
      <alignment horizontal="center" vertical="top" wrapText="1"/>
    </xf>
    <xf numFmtId="0" fontId="16" fillId="5" borderId="0" xfId="54" applyNumberFormat="1" applyFont="1" applyFill="1" applyBorder="1" applyAlignment="1" applyProtection="1">
      <alignment horizontal="right"/>
    </xf>
    <xf numFmtId="176" fontId="16" fillId="5" borderId="20" xfId="54" applyNumberFormat="1" applyFont="1" applyFill="1" applyBorder="1" applyAlignment="1" applyProtection="1">
      <alignment horizontal="left" wrapText="1"/>
    </xf>
    <xf numFmtId="0" fontId="16" fillId="5" borderId="0" xfId="54" applyNumberFormat="1" applyFont="1" applyFill="1" applyBorder="1" applyAlignment="1" applyProtection="1">
      <alignment horizontal="right" wrapText="1"/>
    </xf>
    <xf numFmtId="177" fontId="16" fillId="5" borderId="20" xfId="54" applyNumberFormat="1" applyFont="1" applyFill="1" applyBorder="1" applyAlignment="1" applyProtection="1">
      <alignment horizontal="left" wrapText="1"/>
    </xf>
    <xf numFmtId="0" fontId="17" fillId="5" borderId="0" xfId="54" applyNumberFormat="1" applyFont="1" applyFill="1" applyBorder="1" applyAlignment="1" applyProtection="1">
      <alignment horizontal="center" vertical="center" wrapText="1"/>
    </xf>
    <xf numFmtId="0" fontId="18" fillId="6" borderId="0" xfId="53" applyFont="1" applyFill="1" applyAlignment="1">
      <alignment wrapText="1"/>
    </xf>
    <xf numFmtId="0" fontId="16" fillId="4" borderId="0" xfId="54" applyNumberFormat="1" applyFont="1" applyFill="1" applyBorder="1" applyAlignment="1" applyProtection="1">
      <alignment horizontal="left" wrapText="1"/>
    </xf>
    <xf numFmtId="0" fontId="13" fillId="6" borderId="20" xfId="53" applyFont="1" applyFill="1" applyBorder="1" applyAlignment="1">
      <alignment horizontal="center" wrapText="1"/>
    </xf>
    <xf numFmtId="0" fontId="19" fillId="6" borderId="0" xfId="53" applyFont="1" applyFill="1" applyAlignment="1">
      <alignment horizontal="left" wrapText="1"/>
    </xf>
    <xf numFmtId="0" fontId="18" fillId="6" borderId="0" xfId="53" applyFont="1" applyFill="1" applyAlignment="1">
      <alignment horizontal="right" vertical="center" wrapText="1"/>
    </xf>
    <xf numFmtId="0" fontId="10" fillId="4" borderId="0" xfId="53" applyFill="1"/>
    <xf numFmtId="0" fontId="5" fillId="6" borderId="0" xfId="53" applyFont="1" applyFill="1" applyAlignment="1">
      <alignment horizontal="center" vertical="top" wrapText="1"/>
    </xf>
    <xf numFmtId="0" fontId="16" fillId="5" borderId="0" xfId="54" applyNumberFormat="1" applyFont="1" applyFill="1" applyBorder="1" applyAlignment="1" applyProtection="1">
      <alignment horizontal="left" wrapText="1"/>
    </xf>
    <xf numFmtId="0" fontId="16" fillId="5" borderId="19" xfId="54" applyNumberFormat="1" applyFont="1" applyFill="1" applyBorder="1" applyAlignment="1" applyProtection="1">
      <alignment horizontal="left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 2" xfId="51"/>
    <cellStyle name="常规 3" xfId="52"/>
    <cellStyle name="Normal" xfId="53"/>
    <cellStyle name="常规_1.招标控制价封面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774;&#22791;&#22522;&#30784;&#39044;&#21387;&#35810;&#2021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按进场部分工程量，分二批次预压 (修改版)"/>
      <sheetName val="按进场部分工程量，分三批次预压"/>
      <sheetName val="按进场部分工程量，分二批次预压"/>
      <sheetName val="按一次性进场全部工程量"/>
      <sheetName val="单号XJ20250530145713321报价"/>
    </sheetNames>
    <sheetDataSet>
      <sheetData sheetId="0">
        <row r="5">
          <cell r="F5">
            <v>16192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view="pageBreakPreview" zoomScaleNormal="100" workbookViewId="0">
      <selection activeCell="M6" sqref="M6"/>
    </sheetView>
  </sheetViews>
  <sheetFormatPr defaultColWidth="9" defaultRowHeight="14.25" customHeight="1"/>
  <cols>
    <col min="1" max="1" width="6.12962962962963" style="60" customWidth="1"/>
    <col min="2" max="2" width="3.37962962962963" style="60" customWidth="1"/>
    <col min="3" max="3" width="12.8796296296296" style="60" customWidth="1"/>
    <col min="4" max="4" width="14.1296296296296" style="60" customWidth="1"/>
    <col min="5" max="5" width="13.3796296296296" style="60" customWidth="1"/>
    <col min="6" max="6" width="18.3796296296296" style="60" customWidth="1"/>
    <col min="7" max="7" width="16.8796296296296" style="60" customWidth="1"/>
    <col min="8" max="8" width="7.62962962962963" style="60" customWidth="1"/>
    <col min="9" max="9" width="6.12962962962963" style="60" customWidth="1"/>
    <col min="10" max="256" width="9" style="60"/>
    <col min="257" max="16384" width="9" style="61"/>
  </cols>
  <sheetData>
    <row r="1" ht="106.5" customHeight="1" spans="1:9">
      <c r="A1" s="62" t="s">
        <v>0</v>
      </c>
      <c r="B1" s="62"/>
      <c r="C1" s="63" t="s">
        <v>1</v>
      </c>
      <c r="D1" s="63"/>
      <c r="E1" s="63"/>
      <c r="F1" s="63"/>
      <c r="G1" s="63"/>
      <c r="H1" s="64" t="s">
        <v>2</v>
      </c>
      <c r="I1" s="64"/>
    </row>
    <row r="2" ht="27" customHeight="1" spans="1:9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ht="53.1" customHeight="1" spans="1:9">
      <c r="A3" s="65" t="s">
        <v>3</v>
      </c>
      <c r="B3" s="65"/>
      <c r="C3" s="65"/>
      <c r="D3" s="65"/>
      <c r="E3" s="65"/>
      <c r="F3" s="65"/>
      <c r="G3" s="65"/>
      <c r="H3" s="65"/>
      <c r="I3" s="65"/>
    </row>
    <row r="4" ht="62" customHeight="1" spans="1:9">
      <c r="A4" s="62" t="s">
        <v>0</v>
      </c>
      <c r="B4" s="66" t="s">
        <v>4</v>
      </c>
      <c r="C4" s="66"/>
      <c r="D4" s="66"/>
      <c r="E4" s="67">
        <f>清单!H5</f>
        <v>0</v>
      </c>
      <c r="F4" s="67"/>
      <c r="G4" s="67"/>
      <c r="H4" s="67"/>
      <c r="I4" s="62" t="s">
        <v>0</v>
      </c>
    </row>
    <row r="5" ht="43.7" customHeight="1" spans="1:9">
      <c r="A5" s="62" t="s">
        <v>0</v>
      </c>
      <c r="B5" s="68" t="s">
        <v>5</v>
      </c>
      <c r="C5" s="68"/>
      <c r="D5" s="68"/>
      <c r="E5" s="69">
        <f>E4</f>
        <v>0</v>
      </c>
      <c r="F5" s="69"/>
      <c r="G5" s="69"/>
      <c r="H5" s="69"/>
      <c r="I5" s="62" t="s">
        <v>0</v>
      </c>
    </row>
    <row r="6" ht="57" customHeight="1" spans="1:9">
      <c r="A6" s="62" t="s">
        <v>0</v>
      </c>
      <c r="B6" s="62" t="s">
        <v>0</v>
      </c>
      <c r="C6" s="62"/>
      <c r="D6" s="70"/>
      <c r="E6" s="70"/>
      <c r="F6" s="62" t="s">
        <v>0</v>
      </c>
      <c r="G6" s="70"/>
      <c r="H6" s="70"/>
      <c r="I6" s="62" t="s">
        <v>0</v>
      </c>
    </row>
    <row r="7" s="59" customFormat="1" ht="71.25" customHeight="1" spans="1:9">
      <c r="A7" s="71"/>
      <c r="B7" s="72" t="s">
        <v>6</v>
      </c>
      <c r="C7" s="72"/>
      <c r="D7" s="73"/>
      <c r="E7" s="73"/>
      <c r="F7" s="74" t="s">
        <v>7</v>
      </c>
      <c r="G7" s="73"/>
      <c r="H7" s="73"/>
      <c r="I7" s="76"/>
    </row>
    <row r="8" s="59" customFormat="1" ht="29.25" customHeight="1" spans="1:9">
      <c r="A8" s="75"/>
      <c r="B8" s="75"/>
      <c r="C8" s="76"/>
      <c r="D8" s="77" t="s">
        <v>8</v>
      </c>
      <c r="E8" s="77"/>
      <c r="F8" s="76"/>
      <c r="G8" s="77" t="s">
        <v>8</v>
      </c>
      <c r="H8" s="77"/>
      <c r="I8" s="76"/>
    </row>
    <row r="9" ht="75.95" customHeight="1" spans="1:9">
      <c r="A9" s="62" t="s">
        <v>0</v>
      </c>
      <c r="B9" s="78" t="s">
        <v>9</v>
      </c>
      <c r="C9" s="78"/>
      <c r="D9" s="79" t="s">
        <v>0</v>
      </c>
      <c r="E9" s="79"/>
      <c r="F9" s="78" t="s">
        <v>9</v>
      </c>
      <c r="G9" s="79" t="s">
        <v>0</v>
      </c>
      <c r="H9" s="79"/>
      <c r="I9" s="62" t="s">
        <v>0</v>
      </c>
    </row>
    <row r="10" ht="17.25" customHeight="1" spans="1:9">
      <c r="A10" s="62" t="s">
        <v>0</v>
      </c>
      <c r="B10" s="62" t="s">
        <v>0</v>
      </c>
      <c r="C10" s="62"/>
      <c r="D10" s="70" t="s">
        <v>10</v>
      </c>
      <c r="E10" s="70"/>
      <c r="F10" s="62" t="s">
        <v>0</v>
      </c>
      <c r="G10" s="70" t="s">
        <v>10</v>
      </c>
      <c r="H10" s="70"/>
      <c r="I10" s="62" t="s">
        <v>0</v>
      </c>
    </row>
    <row r="11" ht="70.35" customHeight="1" spans="1:9">
      <c r="A11" s="62" t="s">
        <v>0</v>
      </c>
      <c r="B11" s="78" t="s">
        <v>11</v>
      </c>
      <c r="C11" s="78"/>
      <c r="D11" s="79" t="s">
        <v>0</v>
      </c>
      <c r="E11" s="79"/>
      <c r="F11" s="78" t="s">
        <v>12</v>
      </c>
      <c r="G11" s="79" t="s">
        <v>0</v>
      </c>
      <c r="H11" s="79"/>
      <c r="I11" s="62" t="s">
        <v>0</v>
      </c>
    </row>
    <row r="12" ht="20.25" customHeight="1" spans="1:9">
      <c r="A12" s="62" t="s">
        <v>0</v>
      </c>
      <c r="B12" s="62" t="s">
        <v>0</v>
      </c>
      <c r="C12" s="62"/>
      <c r="D12" s="70" t="s">
        <v>13</v>
      </c>
      <c r="E12" s="70"/>
      <c r="F12" s="62" t="s">
        <v>0</v>
      </c>
      <c r="G12" s="70" t="s">
        <v>13</v>
      </c>
      <c r="H12" s="70"/>
      <c r="I12" s="62" t="s">
        <v>0</v>
      </c>
    </row>
    <row r="13" ht="73.35" customHeight="1" spans="1:9">
      <c r="A13" s="62" t="s">
        <v>0</v>
      </c>
      <c r="B13" s="78" t="s">
        <v>14</v>
      </c>
      <c r="C13" s="78"/>
      <c r="D13" s="79" t="s">
        <v>0</v>
      </c>
      <c r="E13" s="79"/>
      <c r="F13" s="78" t="s">
        <v>15</v>
      </c>
      <c r="G13" s="79" t="s">
        <v>0</v>
      </c>
      <c r="H13" s="79"/>
      <c r="I13" s="62" t="s">
        <v>0</v>
      </c>
    </row>
  </sheetData>
  <mergeCells count="33">
    <mergeCell ref="A1:B1"/>
    <mergeCell ref="C1:G1"/>
    <mergeCell ref="H1:I1"/>
    <mergeCell ref="A2:I2"/>
    <mergeCell ref="A3:I3"/>
    <mergeCell ref="B4:D4"/>
    <mergeCell ref="E4:H4"/>
    <mergeCell ref="B5:D5"/>
    <mergeCell ref="E5:H5"/>
    <mergeCell ref="B6:C6"/>
    <mergeCell ref="D6:E6"/>
    <mergeCell ref="G6:H6"/>
    <mergeCell ref="B7:C7"/>
    <mergeCell ref="D7:E7"/>
    <mergeCell ref="G7:H7"/>
    <mergeCell ref="A8:B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</mergeCells>
  <pageMargins left="0.229166666666667" right="0.229166666666667" top="0.2" bottom="0" header="0.329166666666667" footer="0.429166666666667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showGridLines="0" tabSelected="1" view="pageBreakPreview" zoomScaleNormal="100" workbookViewId="0">
      <selection activeCell="H3" sqref="H3"/>
    </sheetView>
  </sheetViews>
  <sheetFormatPr defaultColWidth="7.87962962962963" defaultRowHeight="10.8" outlineLevelRow="3" outlineLevelCol="5"/>
  <cols>
    <col min="1" max="1" width="26.1111111111111" style="50" customWidth="1"/>
    <col min="2" max="2" width="40.8333333333333" style="50" customWidth="1"/>
    <col min="3" max="3" width="22.8796296296296" style="50" customWidth="1"/>
    <col min="4" max="4" width="7.87962962962963" style="50"/>
    <col min="5" max="5" width="11.25" style="50"/>
    <col min="6" max="16384" width="7.87962962962963" style="50"/>
  </cols>
  <sheetData>
    <row r="1" ht="56" customHeight="1" spans="1:3">
      <c r="A1" s="51"/>
      <c r="B1" s="52" t="s">
        <v>16</v>
      </c>
      <c r="C1" s="53"/>
    </row>
    <row r="2" ht="37" customHeight="1" spans="1:3">
      <c r="A2" s="54" t="s">
        <v>17</v>
      </c>
      <c r="B2" s="54"/>
      <c r="C2" s="55" t="s">
        <v>18</v>
      </c>
    </row>
    <row r="3" ht="323" customHeight="1" spans="1:6">
      <c r="A3" s="56" t="s">
        <v>19</v>
      </c>
      <c r="B3" s="56"/>
      <c r="C3" s="56"/>
      <c r="F3" s="57"/>
    </row>
    <row r="4" ht="14.25" customHeight="1" spans="1:3">
      <c r="A4" s="51"/>
      <c r="B4" s="58"/>
      <c r="C4" s="53" t="s">
        <v>20</v>
      </c>
    </row>
  </sheetData>
  <mergeCells count="2">
    <mergeCell ref="A2:B2"/>
    <mergeCell ref="A3:C3"/>
  </mergeCells>
  <printOptions horizontalCentered="1"/>
  <pageMargins left="0.585166666666667" right="0.58516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49"/>
  <sheetViews>
    <sheetView view="pageBreakPreview" zoomScale="85" zoomScaleNormal="100" workbookViewId="0">
      <pane ySplit="2" topLeftCell="A181" activePane="bottomLeft" state="frozen"/>
      <selection/>
      <selection pane="bottomLeft" activeCell="E255" sqref="E254:F255"/>
    </sheetView>
  </sheetViews>
  <sheetFormatPr defaultColWidth="9" defaultRowHeight="14.4" outlineLevelCol="7"/>
  <cols>
    <col min="3" max="3" width="13.1111111111111" customWidth="1"/>
    <col min="4" max="4" width="75.4444444444444" customWidth="1"/>
    <col min="5" max="5" width="16.7777777777778" customWidth="1"/>
    <col min="6" max="6" width="14.1111111111111" customWidth="1"/>
    <col min="7" max="7" width="13.4444444444444" customWidth="1"/>
    <col min="8" max="8" width="20.7777777777778" customWidth="1"/>
  </cols>
  <sheetData>
    <row r="1" ht="30.6" spans="1:8">
      <c r="A1" s="41" t="s">
        <v>21</v>
      </c>
      <c r="B1" s="41"/>
      <c r="C1" s="41"/>
      <c r="D1" s="41"/>
      <c r="E1" s="41"/>
      <c r="F1" s="41"/>
      <c r="G1" s="41"/>
      <c r="H1" s="41"/>
    </row>
    <row r="2" ht="34.8" spans="1:8">
      <c r="A2" s="42" t="s">
        <v>22</v>
      </c>
      <c r="B2" s="42" t="s">
        <v>23</v>
      </c>
      <c r="C2" s="42" t="s">
        <v>24</v>
      </c>
      <c r="D2" s="42" t="s">
        <v>25</v>
      </c>
      <c r="E2" s="42" t="s">
        <v>26</v>
      </c>
      <c r="F2" s="42" t="s">
        <v>27</v>
      </c>
      <c r="G2" s="42" t="s">
        <v>28</v>
      </c>
      <c r="H2" s="42" t="s">
        <v>29</v>
      </c>
    </row>
    <row r="3" ht="45" customHeight="1" spans="1:8">
      <c r="A3" s="43">
        <v>1</v>
      </c>
      <c r="B3" s="44" t="s">
        <v>30</v>
      </c>
      <c r="C3" s="43" t="s">
        <v>31</v>
      </c>
      <c r="D3" s="45" t="s">
        <v>32</v>
      </c>
      <c r="E3" s="43" t="s">
        <v>33</v>
      </c>
      <c r="F3" s="43">
        <v>0</v>
      </c>
      <c r="G3" s="43">
        <v>1000</v>
      </c>
      <c r="H3" s="43">
        <f>F3*G3</f>
        <v>0</v>
      </c>
    </row>
    <row r="4" ht="45" customHeight="1" spans="1:8">
      <c r="A4" s="43">
        <v>2</v>
      </c>
      <c r="B4" s="46"/>
      <c r="C4" s="43"/>
      <c r="D4" s="45" t="s">
        <v>34</v>
      </c>
      <c r="E4" s="43" t="s">
        <v>33</v>
      </c>
      <c r="F4" s="43">
        <v>0</v>
      </c>
      <c r="G4" s="43">
        <v>800</v>
      </c>
      <c r="H4" s="43">
        <f t="shared" ref="H4:H67" si="0">F4*G4</f>
        <v>0</v>
      </c>
    </row>
    <row r="5" ht="45" customHeight="1" spans="1:8">
      <c r="A5" s="43">
        <v>3</v>
      </c>
      <c r="B5" s="46"/>
      <c r="C5" s="43"/>
      <c r="D5" s="45" t="s">
        <v>35</v>
      </c>
      <c r="E5" s="43" t="s">
        <v>33</v>
      </c>
      <c r="F5" s="43">
        <v>10</v>
      </c>
      <c r="G5" s="43">
        <v>300</v>
      </c>
      <c r="H5" s="43">
        <f t="shared" si="0"/>
        <v>3000</v>
      </c>
    </row>
    <row r="6" ht="45" customHeight="1" spans="1:8">
      <c r="A6" s="43">
        <v>4</v>
      </c>
      <c r="B6" s="46"/>
      <c r="C6" s="43"/>
      <c r="D6" s="45" t="s">
        <v>36</v>
      </c>
      <c r="E6" s="43" t="s">
        <v>37</v>
      </c>
      <c r="F6" s="43">
        <v>0</v>
      </c>
      <c r="G6" s="43">
        <v>600</v>
      </c>
      <c r="H6" s="43">
        <f t="shared" si="0"/>
        <v>0</v>
      </c>
    </row>
    <row r="7" ht="45" customHeight="1" spans="1:8">
      <c r="A7" s="43">
        <v>5</v>
      </c>
      <c r="B7" s="46"/>
      <c r="C7" s="43"/>
      <c r="D7" s="45" t="s">
        <v>38</v>
      </c>
      <c r="E7" s="43" t="s">
        <v>39</v>
      </c>
      <c r="F7" s="43">
        <v>12</v>
      </c>
      <c r="G7" s="43">
        <v>50</v>
      </c>
      <c r="H7" s="43">
        <f t="shared" si="0"/>
        <v>600</v>
      </c>
    </row>
    <row r="8" ht="45" customHeight="1" spans="1:8">
      <c r="A8" s="43">
        <v>6</v>
      </c>
      <c r="B8" s="46"/>
      <c r="C8" s="43"/>
      <c r="D8" s="45" t="s">
        <v>40</v>
      </c>
      <c r="E8" s="43" t="s">
        <v>41</v>
      </c>
      <c r="F8" s="43">
        <v>30</v>
      </c>
      <c r="G8" s="43">
        <v>20</v>
      </c>
      <c r="H8" s="43">
        <f t="shared" si="0"/>
        <v>600</v>
      </c>
    </row>
    <row r="9" ht="45" customHeight="1" spans="1:8">
      <c r="A9" s="43">
        <v>7</v>
      </c>
      <c r="B9" s="46"/>
      <c r="C9" s="43"/>
      <c r="D9" s="45" t="s">
        <v>42</v>
      </c>
      <c r="E9" s="43" t="s">
        <v>23</v>
      </c>
      <c r="F9" s="43">
        <v>38</v>
      </c>
      <c r="G9" s="43">
        <v>30</v>
      </c>
      <c r="H9" s="43">
        <f t="shared" si="0"/>
        <v>1140</v>
      </c>
    </row>
    <row r="10" ht="45" customHeight="1" spans="1:8">
      <c r="A10" s="43">
        <v>8</v>
      </c>
      <c r="B10" s="46"/>
      <c r="C10" s="43"/>
      <c r="D10" s="45" t="s">
        <v>43</v>
      </c>
      <c r="E10" s="43" t="s">
        <v>41</v>
      </c>
      <c r="F10" s="43">
        <v>31</v>
      </c>
      <c r="G10" s="43">
        <v>15</v>
      </c>
      <c r="H10" s="43">
        <f t="shared" si="0"/>
        <v>465</v>
      </c>
    </row>
    <row r="11" ht="45" customHeight="1" spans="1:8">
      <c r="A11" s="43">
        <v>9</v>
      </c>
      <c r="B11" s="46"/>
      <c r="C11" s="43"/>
      <c r="D11" s="45" t="s">
        <v>44</v>
      </c>
      <c r="E11" s="43" t="s">
        <v>37</v>
      </c>
      <c r="F11" s="43">
        <v>2</v>
      </c>
      <c r="G11" s="43">
        <v>80</v>
      </c>
      <c r="H11" s="43">
        <f t="shared" si="0"/>
        <v>160</v>
      </c>
    </row>
    <row r="12" ht="45" customHeight="1" spans="1:8">
      <c r="A12" s="43">
        <v>10</v>
      </c>
      <c r="B12" s="46"/>
      <c r="C12" s="43"/>
      <c r="D12" s="45" t="s">
        <v>45</v>
      </c>
      <c r="E12" s="43" t="s">
        <v>23</v>
      </c>
      <c r="F12" s="43">
        <v>12</v>
      </c>
      <c r="G12" s="43">
        <v>150</v>
      </c>
      <c r="H12" s="43">
        <f t="shared" si="0"/>
        <v>1800</v>
      </c>
    </row>
    <row r="13" ht="45" customHeight="1" spans="1:8">
      <c r="A13" s="43">
        <v>11</v>
      </c>
      <c r="B13" s="46"/>
      <c r="C13" s="43"/>
      <c r="D13" s="45" t="s">
        <v>46</v>
      </c>
      <c r="E13" s="43" t="s">
        <v>33</v>
      </c>
      <c r="F13" s="43">
        <v>160</v>
      </c>
      <c r="G13" s="43">
        <v>18</v>
      </c>
      <c r="H13" s="43">
        <f t="shared" si="0"/>
        <v>2880</v>
      </c>
    </row>
    <row r="14" ht="45" customHeight="1" spans="1:8">
      <c r="A14" s="43">
        <v>12</v>
      </c>
      <c r="B14" s="46"/>
      <c r="C14" s="43"/>
      <c r="D14" s="45" t="s">
        <v>47</v>
      </c>
      <c r="E14" s="43" t="s">
        <v>33</v>
      </c>
      <c r="F14" s="43">
        <v>0</v>
      </c>
      <c r="G14" s="43">
        <v>300</v>
      </c>
      <c r="H14" s="43">
        <f t="shared" si="0"/>
        <v>0</v>
      </c>
    </row>
    <row r="15" ht="45" customHeight="1" spans="1:8">
      <c r="A15" s="43">
        <v>13</v>
      </c>
      <c r="B15" s="46"/>
      <c r="C15" s="43"/>
      <c r="D15" s="45" t="s">
        <v>48</v>
      </c>
      <c r="E15" s="43" t="s">
        <v>49</v>
      </c>
      <c r="F15" s="43">
        <v>9</v>
      </c>
      <c r="G15" s="43">
        <v>50</v>
      </c>
      <c r="H15" s="43">
        <f t="shared" si="0"/>
        <v>450</v>
      </c>
    </row>
    <row r="16" ht="45" customHeight="1" spans="1:8">
      <c r="A16" s="43">
        <v>14</v>
      </c>
      <c r="B16" s="46"/>
      <c r="C16" s="43"/>
      <c r="D16" s="45" t="s">
        <v>50</v>
      </c>
      <c r="E16" s="43" t="s">
        <v>33</v>
      </c>
      <c r="F16" s="43">
        <v>187</v>
      </c>
      <c r="G16" s="43">
        <v>8</v>
      </c>
      <c r="H16" s="43">
        <f t="shared" si="0"/>
        <v>1496</v>
      </c>
    </row>
    <row r="17" ht="45" customHeight="1" spans="1:8">
      <c r="A17" s="43">
        <v>15</v>
      </c>
      <c r="B17" s="46"/>
      <c r="C17" s="43"/>
      <c r="D17" s="45" t="s">
        <v>51</v>
      </c>
      <c r="E17" s="43" t="s">
        <v>33</v>
      </c>
      <c r="F17" s="43">
        <v>0</v>
      </c>
      <c r="G17" s="47">
        <v>1200</v>
      </c>
      <c r="H17" s="43">
        <f t="shared" si="0"/>
        <v>0</v>
      </c>
    </row>
    <row r="18" ht="45" customHeight="1" spans="1:8">
      <c r="A18" s="43">
        <v>16</v>
      </c>
      <c r="B18" s="46"/>
      <c r="C18" s="43"/>
      <c r="D18" s="45" t="s">
        <v>52</v>
      </c>
      <c r="E18" s="43" t="s">
        <v>33</v>
      </c>
      <c r="F18" s="43">
        <v>0</v>
      </c>
      <c r="G18" s="47">
        <v>720</v>
      </c>
      <c r="H18" s="43">
        <f t="shared" si="0"/>
        <v>0</v>
      </c>
    </row>
    <row r="19" ht="45" customHeight="1" spans="1:8">
      <c r="A19" s="43">
        <v>17</v>
      </c>
      <c r="B19" s="46"/>
      <c r="C19" s="43"/>
      <c r="D19" s="45" t="s">
        <v>53</v>
      </c>
      <c r="E19" s="43" t="s">
        <v>33</v>
      </c>
      <c r="F19" s="43">
        <v>0</v>
      </c>
      <c r="G19" s="47">
        <v>80</v>
      </c>
      <c r="H19" s="43">
        <f t="shared" si="0"/>
        <v>0</v>
      </c>
    </row>
    <row r="20" ht="45" customHeight="1" spans="1:8">
      <c r="A20" s="43">
        <v>18</v>
      </c>
      <c r="B20" s="46"/>
      <c r="C20" s="43"/>
      <c r="D20" s="45" t="s">
        <v>54</v>
      </c>
      <c r="E20" s="43" t="s">
        <v>33</v>
      </c>
      <c r="F20" s="43">
        <v>3</v>
      </c>
      <c r="G20" s="47">
        <v>140</v>
      </c>
      <c r="H20" s="43">
        <f t="shared" si="0"/>
        <v>420</v>
      </c>
    </row>
    <row r="21" ht="45" customHeight="1" spans="1:8">
      <c r="A21" s="43">
        <v>19</v>
      </c>
      <c r="B21" s="46"/>
      <c r="C21" s="44" t="s">
        <v>55</v>
      </c>
      <c r="D21" s="43" t="s">
        <v>56</v>
      </c>
      <c r="E21" s="43" t="s">
        <v>57</v>
      </c>
      <c r="F21" s="43">
        <v>22</v>
      </c>
      <c r="G21" s="43">
        <v>19</v>
      </c>
      <c r="H21" s="43">
        <f t="shared" si="0"/>
        <v>418</v>
      </c>
    </row>
    <row r="22" ht="45" customHeight="1" spans="1:8">
      <c r="A22" s="43">
        <v>20</v>
      </c>
      <c r="B22" s="46"/>
      <c r="C22" s="48"/>
      <c r="D22" s="43" t="s">
        <v>58</v>
      </c>
      <c r="E22" s="43" t="s">
        <v>57</v>
      </c>
      <c r="F22" s="43">
        <v>254</v>
      </c>
      <c r="G22" s="43">
        <v>10</v>
      </c>
      <c r="H22" s="43">
        <f t="shared" si="0"/>
        <v>2540</v>
      </c>
    </row>
    <row r="23" ht="54.9" customHeight="1" spans="1:8">
      <c r="A23" s="43">
        <v>21</v>
      </c>
      <c r="B23" s="46"/>
      <c r="C23" s="43" t="s">
        <v>59</v>
      </c>
      <c r="D23" s="43" t="s">
        <v>60</v>
      </c>
      <c r="E23" s="43" t="s">
        <v>57</v>
      </c>
      <c r="F23" s="43">
        <v>67650</v>
      </c>
      <c r="G23" s="43">
        <v>0.95</v>
      </c>
      <c r="H23" s="43">
        <f t="shared" si="0"/>
        <v>64267.5</v>
      </c>
    </row>
    <row r="24" ht="63.9" customHeight="1" spans="1:8">
      <c r="A24" s="43">
        <v>22</v>
      </c>
      <c r="B24" s="46"/>
      <c r="C24" s="44" t="s">
        <v>61</v>
      </c>
      <c r="D24" s="43" t="s">
        <v>62</v>
      </c>
      <c r="E24" s="43" t="s">
        <v>33</v>
      </c>
      <c r="F24" s="43">
        <v>0</v>
      </c>
      <c r="G24" s="43">
        <v>1200</v>
      </c>
      <c r="H24" s="43">
        <f t="shared" si="0"/>
        <v>0</v>
      </c>
    </row>
    <row r="25" ht="51.9" customHeight="1" spans="1:8">
      <c r="A25" s="43">
        <v>23</v>
      </c>
      <c r="B25" s="46"/>
      <c r="C25" s="46"/>
      <c r="D25" s="43" t="s">
        <v>63</v>
      </c>
      <c r="E25" s="43" t="s">
        <v>33</v>
      </c>
      <c r="F25" s="43">
        <v>182</v>
      </c>
      <c r="G25" s="43">
        <v>50</v>
      </c>
      <c r="H25" s="43">
        <f t="shared" si="0"/>
        <v>9100</v>
      </c>
    </row>
    <row r="26" ht="45" customHeight="1" spans="1:8">
      <c r="A26" s="43">
        <v>24</v>
      </c>
      <c r="B26" s="46"/>
      <c r="C26" s="46"/>
      <c r="D26" s="43" t="s">
        <v>64</v>
      </c>
      <c r="E26" s="43" t="s">
        <v>33</v>
      </c>
      <c r="F26" s="43">
        <v>182</v>
      </c>
      <c r="G26" s="43">
        <v>20</v>
      </c>
      <c r="H26" s="43">
        <f t="shared" si="0"/>
        <v>3640</v>
      </c>
    </row>
    <row r="27" ht="54" customHeight="1" spans="1:8">
      <c r="A27" s="43">
        <v>25</v>
      </c>
      <c r="B27" s="46"/>
      <c r="C27" s="46"/>
      <c r="D27" s="43" t="s">
        <v>65</v>
      </c>
      <c r="E27" s="43" t="s">
        <v>66</v>
      </c>
      <c r="F27" s="43">
        <v>3</v>
      </c>
      <c r="G27" s="43">
        <v>300</v>
      </c>
      <c r="H27" s="43">
        <f t="shared" si="0"/>
        <v>900</v>
      </c>
    </row>
    <row r="28" ht="53.1" customHeight="1" spans="1:8">
      <c r="A28" s="43">
        <v>26</v>
      </c>
      <c r="B28" s="46"/>
      <c r="C28" s="48"/>
      <c r="D28" s="43" t="s">
        <v>67</v>
      </c>
      <c r="E28" s="43" t="s">
        <v>33</v>
      </c>
      <c r="F28" s="43">
        <v>11</v>
      </c>
      <c r="G28" s="43">
        <v>100</v>
      </c>
      <c r="H28" s="43">
        <f t="shared" si="0"/>
        <v>1100</v>
      </c>
    </row>
    <row r="29" ht="45" customHeight="1" spans="1:8">
      <c r="A29" s="43">
        <v>27</v>
      </c>
      <c r="B29" s="46"/>
      <c r="C29" s="43" t="s">
        <v>68</v>
      </c>
      <c r="D29" s="43" t="s">
        <v>68</v>
      </c>
      <c r="E29" s="43" t="s">
        <v>57</v>
      </c>
      <c r="F29" s="43">
        <v>0</v>
      </c>
      <c r="G29" s="43">
        <v>15</v>
      </c>
      <c r="H29" s="43">
        <f t="shared" si="0"/>
        <v>0</v>
      </c>
    </row>
    <row r="30" ht="53.1" customHeight="1" spans="1:8">
      <c r="A30" s="43">
        <v>28</v>
      </c>
      <c r="B30" s="46"/>
      <c r="C30" s="44" t="s">
        <v>69</v>
      </c>
      <c r="D30" s="43" t="s">
        <v>70</v>
      </c>
      <c r="E30" s="43" t="s">
        <v>33</v>
      </c>
      <c r="F30" s="43">
        <v>2</v>
      </c>
      <c r="G30" s="43">
        <v>200</v>
      </c>
      <c r="H30" s="43">
        <f t="shared" si="0"/>
        <v>400</v>
      </c>
    </row>
    <row r="31" ht="56.1" customHeight="1" spans="1:8">
      <c r="A31" s="43">
        <v>29</v>
      </c>
      <c r="B31" s="46"/>
      <c r="C31" s="46"/>
      <c r="D31" s="43" t="s">
        <v>71</v>
      </c>
      <c r="E31" s="43" t="s">
        <v>33</v>
      </c>
      <c r="F31" s="43">
        <v>3</v>
      </c>
      <c r="G31" s="43">
        <v>50</v>
      </c>
      <c r="H31" s="43">
        <f t="shared" si="0"/>
        <v>150</v>
      </c>
    </row>
    <row r="32" ht="45" customHeight="1" spans="1:8">
      <c r="A32" s="43">
        <v>30</v>
      </c>
      <c r="B32" s="46"/>
      <c r="C32" s="46"/>
      <c r="D32" s="43" t="s">
        <v>72</v>
      </c>
      <c r="E32" s="43" t="s">
        <v>49</v>
      </c>
      <c r="F32" s="43">
        <v>0</v>
      </c>
      <c r="G32" s="43">
        <v>50</v>
      </c>
      <c r="H32" s="43">
        <f t="shared" si="0"/>
        <v>0</v>
      </c>
    </row>
    <row r="33" ht="51" customHeight="1" spans="1:8">
      <c r="A33" s="43">
        <v>31</v>
      </c>
      <c r="B33" s="46"/>
      <c r="C33" s="46"/>
      <c r="D33" s="43" t="s">
        <v>73</v>
      </c>
      <c r="E33" s="43" t="s">
        <v>33</v>
      </c>
      <c r="F33" s="43">
        <v>4</v>
      </c>
      <c r="G33" s="43">
        <v>200</v>
      </c>
      <c r="H33" s="43">
        <f t="shared" si="0"/>
        <v>800</v>
      </c>
    </row>
    <row r="34" ht="66" customHeight="1" spans="1:8">
      <c r="A34" s="43">
        <v>32</v>
      </c>
      <c r="B34" s="46"/>
      <c r="C34" s="46"/>
      <c r="D34" s="43" t="s">
        <v>74</v>
      </c>
      <c r="E34" s="43" t="s">
        <v>33</v>
      </c>
      <c r="F34" s="43">
        <v>19</v>
      </c>
      <c r="G34" s="43">
        <v>20</v>
      </c>
      <c r="H34" s="43">
        <f t="shared" si="0"/>
        <v>380</v>
      </c>
    </row>
    <row r="35" ht="45" customHeight="1" spans="1:8">
      <c r="A35" s="43">
        <v>33</v>
      </c>
      <c r="B35" s="46"/>
      <c r="C35" s="48"/>
      <c r="D35" s="43" t="s">
        <v>75</v>
      </c>
      <c r="E35" s="43" t="s">
        <v>33</v>
      </c>
      <c r="F35" s="43">
        <v>0</v>
      </c>
      <c r="G35" s="43">
        <v>50</v>
      </c>
      <c r="H35" s="43">
        <f t="shared" si="0"/>
        <v>0</v>
      </c>
    </row>
    <row r="36" ht="45" customHeight="1" spans="1:8">
      <c r="A36" s="43">
        <v>34</v>
      </c>
      <c r="B36" s="48"/>
      <c r="C36" s="43" t="s">
        <v>76</v>
      </c>
      <c r="D36" s="43" t="s">
        <v>77</v>
      </c>
      <c r="E36" s="43" t="s">
        <v>78</v>
      </c>
      <c r="F36" s="43">
        <v>338</v>
      </c>
      <c r="G36" s="47">
        <v>30</v>
      </c>
      <c r="H36" s="43">
        <f t="shared" si="0"/>
        <v>10140</v>
      </c>
    </row>
    <row r="37" ht="54" customHeight="1" spans="1:8">
      <c r="A37" s="43">
        <v>35</v>
      </c>
      <c r="B37" s="44" t="s">
        <v>79</v>
      </c>
      <c r="C37" s="43" t="s">
        <v>31</v>
      </c>
      <c r="D37" s="45" t="s">
        <v>32</v>
      </c>
      <c r="E37" s="43" t="s">
        <v>33</v>
      </c>
      <c r="F37" s="43">
        <v>0</v>
      </c>
      <c r="G37" s="43">
        <v>1000</v>
      </c>
      <c r="H37" s="43">
        <f t="shared" si="0"/>
        <v>0</v>
      </c>
    </row>
    <row r="38" ht="45" customHeight="1" spans="1:8">
      <c r="A38" s="43">
        <v>36</v>
      </c>
      <c r="B38" s="46"/>
      <c r="C38" s="43"/>
      <c r="D38" s="45" t="s">
        <v>34</v>
      </c>
      <c r="E38" s="43" t="s">
        <v>33</v>
      </c>
      <c r="F38" s="43">
        <v>0</v>
      </c>
      <c r="G38" s="43">
        <v>800</v>
      </c>
      <c r="H38" s="43">
        <f t="shared" si="0"/>
        <v>0</v>
      </c>
    </row>
    <row r="39" ht="56.1" customHeight="1" spans="1:8">
      <c r="A39" s="43">
        <v>37</v>
      </c>
      <c r="B39" s="46"/>
      <c r="C39" s="43"/>
      <c r="D39" s="45" t="s">
        <v>35</v>
      </c>
      <c r="E39" s="43" t="s">
        <v>33</v>
      </c>
      <c r="F39" s="43">
        <v>0</v>
      </c>
      <c r="G39" s="43">
        <v>300</v>
      </c>
      <c r="H39" s="43">
        <f t="shared" si="0"/>
        <v>0</v>
      </c>
    </row>
    <row r="40" ht="60" customHeight="1" spans="1:8">
      <c r="A40" s="43">
        <v>38</v>
      </c>
      <c r="B40" s="46"/>
      <c r="C40" s="43"/>
      <c r="D40" s="45" t="s">
        <v>36</v>
      </c>
      <c r="E40" s="43" t="s">
        <v>37</v>
      </c>
      <c r="F40" s="43">
        <v>0</v>
      </c>
      <c r="G40" s="43">
        <v>600</v>
      </c>
      <c r="H40" s="43">
        <f t="shared" si="0"/>
        <v>0</v>
      </c>
    </row>
    <row r="41" ht="45" customHeight="1" spans="1:8">
      <c r="A41" s="43">
        <v>39</v>
      </c>
      <c r="B41" s="46"/>
      <c r="C41" s="43"/>
      <c r="D41" s="45" t="s">
        <v>38</v>
      </c>
      <c r="E41" s="43" t="s">
        <v>39</v>
      </c>
      <c r="F41" s="43">
        <v>0</v>
      </c>
      <c r="G41" s="43">
        <v>50</v>
      </c>
      <c r="H41" s="43">
        <f t="shared" si="0"/>
        <v>0</v>
      </c>
    </row>
    <row r="42" ht="45" customHeight="1" spans="1:8">
      <c r="A42" s="43">
        <v>40</v>
      </c>
      <c r="B42" s="46"/>
      <c r="C42" s="43"/>
      <c r="D42" s="45" t="s">
        <v>40</v>
      </c>
      <c r="E42" s="43" t="s">
        <v>41</v>
      </c>
      <c r="F42" s="43">
        <v>0</v>
      </c>
      <c r="G42" s="43">
        <v>20</v>
      </c>
      <c r="H42" s="43">
        <f t="shared" si="0"/>
        <v>0</v>
      </c>
    </row>
    <row r="43" ht="60" customHeight="1" spans="1:8">
      <c r="A43" s="43">
        <v>41</v>
      </c>
      <c r="B43" s="46"/>
      <c r="C43" s="43"/>
      <c r="D43" s="45" t="s">
        <v>42</v>
      </c>
      <c r="E43" s="43" t="s">
        <v>23</v>
      </c>
      <c r="F43" s="43">
        <v>0</v>
      </c>
      <c r="G43" s="43">
        <v>30</v>
      </c>
      <c r="H43" s="43">
        <f t="shared" si="0"/>
        <v>0</v>
      </c>
    </row>
    <row r="44" ht="45" customHeight="1" spans="1:8">
      <c r="A44" s="43">
        <v>42</v>
      </c>
      <c r="B44" s="46"/>
      <c r="C44" s="43"/>
      <c r="D44" s="45" t="s">
        <v>43</v>
      </c>
      <c r="E44" s="43" t="s">
        <v>41</v>
      </c>
      <c r="F44" s="43">
        <v>0</v>
      </c>
      <c r="G44" s="43">
        <v>15</v>
      </c>
      <c r="H44" s="43">
        <f t="shared" si="0"/>
        <v>0</v>
      </c>
    </row>
    <row r="45" ht="45" customHeight="1" spans="1:8">
      <c r="A45" s="43">
        <v>43</v>
      </c>
      <c r="B45" s="46"/>
      <c r="C45" s="43"/>
      <c r="D45" s="45" t="s">
        <v>44</v>
      </c>
      <c r="E45" s="43" t="s">
        <v>37</v>
      </c>
      <c r="F45" s="43">
        <v>0</v>
      </c>
      <c r="G45" s="43">
        <v>80</v>
      </c>
      <c r="H45" s="43">
        <f t="shared" si="0"/>
        <v>0</v>
      </c>
    </row>
    <row r="46" ht="45" customHeight="1" spans="1:8">
      <c r="A46" s="43">
        <v>44</v>
      </c>
      <c r="B46" s="46"/>
      <c r="C46" s="43"/>
      <c r="D46" s="45" t="s">
        <v>45</v>
      </c>
      <c r="E46" s="43" t="s">
        <v>23</v>
      </c>
      <c r="F46" s="43">
        <v>1</v>
      </c>
      <c r="G46" s="43">
        <v>150</v>
      </c>
      <c r="H46" s="43">
        <f t="shared" si="0"/>
        <v>150</v>
      </c>
    </row>
    <row r="47" ht="57.9" customHeight="1" spans="1:8">
      <c r="A47" s="43">
        <v>45</v>
      </c>
      <c r="B47" s="46"/>
      <c r="C47" s="43"/>
      <c r="D47" s="45" t="s">
        <v>46</v>
      </c>
      <c r="E47" s="43" t="s">
        <v>33</v>
      </c>
      <c r="F47" s="43">
        <v>0</v>
      </c>
      <c r="G47" s="43">
        <v>18</v>
      </c>
      <c r="H47" s="43">
        <f t="shared" si="0"/>
        <v>0</v>
      </c>
    </row>
    <row r="48" ht="45" customHeight="1" spans="1:8">
      <c r="A48" s="43">
        <v>46</v>
      </c>
      <c r="B48" s="46"/>
      <c r="C48" s="43"/>
      <c r="D48" s="45" t="s">
        <v>47</v>
      </c>
      <c r="E48" s="43" t="s">
        <v>33</v>
      </c>
      <c r="F48" s="43">
        <v>0</v>
      </c>
      <c r="G48" s="43">
        <v>300</v>
      </c>
      <c r="H48" s="43">
        <f t="shared" si="0"/>
        <v>0</v>
      </c>
    </row>
    <row r="49" ht="45" customHeight="1" spans="1:8">
      <c r="A49" s="43">
        <v>47</v>
      </c>
      <c r="B49" s="46"/>
      <c r="C49" s="43"/>
      <c r="D49" s="45" t="s">
        <v>48</v>
      </c>
      <c r="E49" s="43" t="s">
        <v>49</v>
      </c>
      <c r="F49" s="43">
        <v>1</v>
      </c>
      <c r="G49" s="43">
        <v>50</v>
      </c>
      <c r="H49" s="43">
        <f t="shared" si="0"/>
        <v>50</v>
      </c>
    </row>
    <row r="50" ht="45" customHeight="1" spans="1:8">
      <c r="A50" s="43">
        <v>48</v>
      </c>
      <c r="B50" s="46"/>
      <c r="C50" s="43"/>
      <c r="D50" s="45" t="s">
        <v>50</v>
      </c>
      <c r="E50" s="43" t="s">
        <v>33</v>
      </c>
      <c r="F50" s="43">
        <v>33</v>
      </c>
      <c r="G50" s="43">
        <v>8</v>
      </c>
      <c r="H50" s="43">
        <f t="shared" si="0"/>
        <v>264</v>
      </c>
    </row>
    <row r="51" ht="45" customHeight="1" spans="1:8">
      <c r="A51" s="43">
        <v>49</v>
      </c>
      <c r="B51" s="46"/>
      <c r="C51" s="43"/>
      <c r="D51" s="45" t="s">
        <v>51</v>
      </c>
      <c r="E51" s="43" t="s">
        <v>33</v>
      </c>
      <c r="F51" s="43">
        <v>0</v>
      </c>
      <c r="G51" s="47">
        <v>1200</v>
      </c>
      <c r="H51" s="43">
        <f t="shared" si="0"/>
        <v>0</v>
      </c>
    </row>
    <row r="52" ht="45" customHeight="1" spans="1:8">
      <c r="A52" s="43">
        <v>50</v>
      </c>
      <c r="B52" s="46"/>
      <c r="C52" s="43"/>
      <c r="D52" s="45" t="s">
        <v>52</v>
      </c>
      <c r="E52" s="43" t="s">
        <v>33</v>
      </c>
      <c r="F52" s="43">
        <v>0</v>
      </c>
      <c r="G52" s="47">
        <v>720</v>
      </c>
      <c r="H52" s="43">
        <f t="shared" si="0"/>
        <v>0</v>
      </c>
    </row>
    <row r="53" ht="45" customHeight="1" spans="1:8">
      <c r="A53" s="43">
        <v>51</v>
      </c>
      <c r="B53" s="46"/>
      <c r="C53" s="43"/>
      <c r="D53" s="45" t="s">
        <v>53</v>
      </c>
      <c r="E53" s="43" t="s">
        <v>33</v>
      </c>
      <c r="F53" s="43">
        <v>27</v>
      </c>
      <c r="G53" s="47">
        <v>80</v>
      </c>
      <c r="H53" s="43">
        <f t="shared" si="0"/>
        <v>2160</v>
      </c>
    </row>
    <row r="54" ht="45" customHeight="1" spans="1:8">
      <c r="A54" s="43">
        <v>52</v>
      </c>
      <c r="B54" s="46"/>
      <c r="C54" s="43"/>
      <c r="D54" s="45" t="s">
        <v>54</v>
      </c>
      <c r="E54" s="43" t="s">
        <v>33</v>
      </c>
      <c r="F54" s="43">
        <v>5</v>
      </c>
      <c r="G54" s="47">
        <v>140</v>
      </c>
      <c r="H54" s="43">
        <f t="shared" si="0"/>
        <v>700</v>
      </c>
    </row>
    <row r="55" ht="45" customHeight="1" spans="1:8">
      <c r="A55" s="43">
        <v>53</v>
      </c>
      <c r="B55" s="46"/>
      <c r="C55" s="44" t="s">
        <v>55</v>
      </c>
      <c r="D55" s="43" t="s">
        <v>56</v>
      </c>
      <c r="E55" s="43" t="s">
        <v>57</v>
      </c>
      <c r="F55" s="43">
        <v>0</v>
      </c>
      <c r="G55" s="43">
        <v>19</v>
      </c>
      <c r="H55" s="43">
        <f t="shared" si="0"/>
        <v>0</v>
      </c>
    </row>
    <row r="56" ht="45" customHeight="1" spans="1:8">
      <c r="A56" s="43">
        <v>54</v>
      </c>
      <c r="B56" s="46"/>
      <c r="C56" s="48"/>
      <c r="D56" s="43" t="s">
        <v>58</v>
      </c>
      <c r="E56" s="43" t="s">
        <v>57</v>
      </c>
      <c r="F56" s="43">
        <v>33</v>
      </c>
      <c r="G56" s="43">
        <v>10</v>
      </c>
      <c r="H56" s="43">
        <f t="shared" si="0"/>
        <v>330</v>
      </c>
    </row>
    <row r="57" ht="60.9" customHeight="1" spans="1:8">
      <c r="A57" s="43">
        <v>55</v>
      </c>
      <c r="B57" s="46"/>
      <c r="C57" s="43" t="s">
        <v>59</v>
      </c>
      <c r="D57" s="43" t="s">
        <v>60</v>
      </c>
      <c r="E57" s="43" t="s">
        <v>57</v>
      </c>
      <c r="F57" s="43">
        <v>0</v>
      </c>
      <c r="G57" s="43">
        <v>0.95</v>
      </c>
      <c r="H57" s="43">
        <f t="shared" si="0"/>
        <v>0</v>
      </c>
    </row>
    <row r="58" ht="57.9" customHeight="1" spans="1:8">
      <c r="A58" s="43">
        <v>56</v>
      </c>
      <c r="B58" s="46"/>
      <c r="C58" s="44" t="s">
        <v>61</v>
      </c>
      <c r="D58" s="43" t="s">
        <v>62</v>
      </c>
      <c r="E58" s="43" t="s">
        <v>33</v>
      </c>
      <c r="F58" s="43">
        <v>0</v>
      </c>
      <c r="G58" s="43">
        <v>1200</v>
      </c>
      <c r="H58" s="43">
        <f t="shared" si="0"/>
        <v>0</v>
      </c>
    </row>
    <row r="59" ht="57.9" customHeight="1" spans="1:8">
      <c r="A59" s="43">
        <v>57</v>
      </c>
      <c r="B59" s="46"/>
      <c r="C59" s="46"/>
      <c r="D59" s="43" t="s">
        <v>63</v>
      </c>
      <c r="E59" s="43" t="s">
        <v>33</v>
      </c>
      <c r="F59" s="43">
        <v>2</v>
      </c>
      <c r="G59" s="43">
        <v>50</v>
      </c>
      <c r="H59" s="43">
        <f t="shared" si="0"/>
        <v>100</v>
      </c>
    </row>
    <row r="60" ht="45" customHeight="1" spans="1:8">
      <c r="A60" s="43">
        <v>58</v>
      </c>
      <c r="B60" s="46"/>
      <c r="C60" s="46"/>
      <c r="D60" s="43" t="s">
        <v>64</v>
      </c>
      <c r="E60" s="43" t="s">
        <v>33</v>
      </c>
      <c r="F60" s="43">
        <v>2</v>
      </c>
      <c r="G60" s="43">
        <v>20</v>
      </c>
      <c r="H60" s="43">
        <f t="shared" si="0"/>
        <v>40</v>
      </c>
    </row>
    <row r="61" ht="54" customHeight="1" spans="1:8">
      <c r="A61" s="43">
        <v>59</v>
      </c>
      <c r="B61" s="46"/>
      <c r="C61" s="46"/>
      <c r="D61" s="43" t="s">
        <v>65</v>
      </c>
      <c r="E61" s="43" t="s">
        <v>66</v>
      </c>
      <c r="F61" s="43">
        <v>1</v>
      </c>
      <c r="G61" s="43">
        <v>300</v>
      </c>
      <c r="H61" s="43">
        <f t="shared" si="0"/>
        <v>300</v>
      </c>
    </row>
    <row r="62" ht="60" customHeight="1" spans="1:8">
      <c r="A62" s="43">
        <v>60</v>
      </c>
      <c r="B62" s="46"/>
      <c r="C62" s="48"/>
      <c r="D62" s="43" t="s">
        <v>67</v>
      </c>
      <c r="E62" s="43" t="s">
        <v>33</v>
      </c>
      <c r="F62" s="43">
        <v>0</v>
      </c>
      <c r="G62" s="43">
        <v>100</v>
      </c>
      <c r="H62" s="43">
        <f t="shared" si="0"/>
        <v>0</v>
      </c>
    </row>
    <row r="63" ht="57.9" customHeight="1" spans="1:8">
      <c r="A63" s="43">
        <v>61</v>
      </c>
      <c r="B63" s="46"/>
      <c r="C63" s="43" t="s">
        <v>68</v>
      </c>
      <c r="D63" s="43" t="s">
        <v>68</v>
      </c>
      <c r="E63" s="43" t="s">
        <v>57</v>
      </c>
      <c r="F63" s="43">
        <v>0</v>
      </c>
      <c r="G63" s="43">
        <v>15</v>
      </c>
      <c r="H63" s="43">
        <f t="shared" si="0"/>
        <v>0</v>
      </c>
    </row>
    <row r="64" ht="63" customHeight="1" spans="1:8">
      <c r="A64" s="43">
        <v>62</v>
      </c>
      <c r="B64" s="46"/>
      <c r="C64" s="44" t="s">
        <v>69</v>
      </c>
      <c r="D64" s="43" t="s">
        <v>70</v>
      </c>
      <c r="E64" s="43" t="s">
        <v>33</v>
      </c>
      <c r="F64" s="43">
        <v>0</v>
      </c>
      <c r="G64" s="43">
        <v>200</v>
      </c>
      <c r="H64" s="43">
        <f t="shared" si="0"/>
        <v>0</v>
      </c>
    </row>
    <row r="65" ht="60" customHeight="1" spans="1:8">
      <c r="A65" s="43">
        <v>63</v>
      </c>
      <c r="B65" s="46"/>
      <c r="C65" s="46"/>
      <c r="D65" s="43" t="s">
        <v>71</v>
      </c>
      <c r="E65" s="43" t="s">
        <v>33</v>
      </c>
      <c r="F65" s="43">
        <v>0</v>
      </c>
      <c r="G65" s="43">
        <v>50</v>
      </c>
      <c r="H65" s="43">
        <f t="shared" si="0"/>
        <v>0</v>
      </c>
    </row>
    <row r="66" ht="54.9" customHeight="1" spans="1:8">
      <c r="A66" s="43">
        <v>64</v>
      </c>
      <c r="B66" s="46"/>
      <c r="C66" s="46"/>
      <c r="D66" s="43" t="s">
        <v>72</v>
      </c>
      <c r="E66" s="43" t="s">
        <v>49</v>
      </c>
      <c r="F66" s="43">
        <v>0</v>
      </c>
      <c r="G66" s="43">
        <v>50</v>
      </c>
      <c r="H66" s="43">
        <f t="shared" si="0"/>
        <v>0</v>
      </c>
    </row>
    <row r="67" ht="51.9" customHeight="1" spans="1:8">
      <c r="A67" s="43">
        <v>65</v>
      </c>
      <c r="B67" s="46"/>
      <c r="C67" s="46"/>
      <c r="D67" s="43" t="s">
        <v>73</v>
      </c>
      <c r="E67" s="43" t="s">
        <v>33</v>
      </c>
      <c r="F67" s="43">
        <v>4</v>
      </c>
      <c r="G67" s="43">
        <v>200</v>
      </c>
      <c r="H67" s="43">
        <f t="shared" si="0"/>
        <v>800</v>
      </c>
    </row>
    <row r="68" ht="60.9" customHeight="1" spans="1:8">
      <c r="A68" s="43">
        <v>66</v>
      </c>
      <c r="B68" s="46"/>
      <c r="C68" s="46"/>
      <c r="D68" s="43" t="s">
        <v>74</v>
      </c>
      <c r="E68" s="43" t="s">
        <v>33</v>
      </c>
      <c r="F68" s="43">
        <v>4</v>
      </c>
      <c r="G68" s="43">
        <v>20</v>
      </c>
      <c r="H68" s="43">
        <f t="shared" ref="H68:H131" si="1">F68*G68</f>
        <v>80</v>
      </c>
    </row>
    <row r="69" ht="66" customHeight="1" spans="1:8">
      <c r="A69" s="43">
        <v>67</v>
      </c>
      <c r="B69" s="46"/>
      <c r="C69" s="48"/>
      <c r="D69" s="43" t="s">
        <v>75</v>
      </c>
      <c r="E69" s="43" t="s">
        <v>33</v>
      </c>
      <c r="F69" s="43">
        <v>0</v>
      </c>
      <c r="G69" s="43">
        <v>50</v>
      </c>
      <c r="H69" s="43">
        <f t="shared" si="1"/>
        <v>0</v>
      </c>
    </row>
    <row r="70" ht="54" customHeight="1" spans="1:8">
      <c r="A70" s="43">
        <v>68</v>
      </c>
      <c r="B70" s="48"/>
      <c r="C70" s="43" t="s">
        <v>76</v>
      </c>
      <c r="D70" s="43" t="s">
        <v>77</v>
      </c>
      <c r="E70" s="43" t="s">
        <v>78</v>
      </c>
      <c r="F70" s="43">
        <v>10</v>
      </c>
      <c r="G70" s="47">
        <v>30</v>
      </c>
      <c r="H70" s="43">
        <f t="shared" si="1"/>
        <v>300</v>
      </c>
    </row>
    <row r="71" ht="63" customHeight="1" spans="1:8">
      <c r="A71" s="43">
        <v>69</v>
      </c>
      <c r="B71" s="44" t="s">
        <v>80</v>
      </c>
      <c r="C71" s="43" t="s">
        <v>31</v>
      </c>
      <c r="D71" s="45" t="s">
        <v>32</v>
      </c>
      <c r="E71" s="43" t="s">
        <v>33</v>
      </c>
      <c r="F71" s="43">
        <v>0</v>
      </c>
      <c r="G71" s="43">
        <v>1000</v>
      </c>
      <c r="H71" s="43">
        <f t="shared" si="1"/>
        <v>0</v>
      </c>
    </row>
    <row r="72" ht="45" customHeight="1" spans="1:8">
      <c r="A72" s="43">
        <v>70</v>
      </c>
      <c r="B72" s="46"/>
      <c r="C72" s="43"/>
      <c r="D72" s="45" t="s">
        <v>34</v>
      </c>
      <c r="E72" s="43" t="s">
        <v>33</v>
      </c>
      <c r="F72" s="43">
        <v>0</v>
      </c>
      <c r="G72" s="43">
        <v>800</v>
      </c>
      <c r="H72" s="43">
        <f t="shared" si="1"/>
        <v>0</v>
      </c>
    </row>
    <row r="73" ht="45" customHeight="1" spans="1:8">
      <c r="A73" s="43">
        <v>71</v>
      </c>
      <c r="B73" s="46"/>
      <c r="C73" s="43"/>
      <c r="D73" s="45" t="s">
        <v>35</v>
      </c>
      <c r="E73" s="43" t="s">
        <v>33</v>
      </c>
      <c r="F73" s="43">
        <v>0</v>
      </c>
      <c r="G73" s="43">
        <v>300</v>
      </c>
      <c r="H73" s="43">
        <f t="shared" si="1"/>
        <v>0</v>
      </c>
    </row>
    <row r="74" ht="45" customHeight="1" spans="1:8">
      <c r="A74" s="43">
        <v>72</v>
      </c>
      <c r="B74" s="46"/>
      <c r="C74" s="43"/>
      <c r="D74" s="45" t="s">
        <v>36</v>
      </c>
      <c r="E74" s="43" t="s">
        <v>37</v>
      </c>
      <c r="F74" s="43">
        <v>0</v>
      </c>
      <c r="G74" s="43">
        <v>600</v>
      </c>
      <c r="H74" s="43">
        <f t="shared" si="1"/>
        <v>0</v>
      </c>
    </row>
    <row r="75" ht="45" customHeight="1" spans="1:8">
      <c r="A75" s="43">
        <v>73</v>
      </c>
      <c r="B75" s="46"/>
      <c r="C75" s="43"/>
      <c r="D75" s="45" t="s">
        <v>38</v>
      </c>
      <c r="E75" s="43" t="s">
        <v>39</v>
      </c>
      <c r="F75" s="43">
        <v>0</v>
      </c>
      <c r="G75" s="43">
        <v>50</v>
      </c>
      <c r="H75" s="43">
        <f t="shared" si="1"/>
        <v>0</v>
      </c>
    </row>
    <row r="76" ht="45" customHeight="1" spans="1:8">
      <c r="A76" s="43">
        <v>74</v>
      </c>
      <c r="B76" s="46"/>
      <c r="C76" s="43"/>
      <c r="D76" s="45" t="s">
        <v>40</v>
      </c>
      <c r="E76" s="43" t="s">
        <v>41</v>
      </c>
      <c r="F76" s="43">
        <v>0</v>
      </c>
      <c r="G76" s="43">
        <v>20</v>
      </c>
      <c r="H76" s="43">
        <f t="shared" si="1"/>
        <v>0</v>
      </c>
    </row>
    <row r="77" ht="69" customHeight="1" spans="1:8">
      <c r="A77" s="43">
        <v>75</v>
      </c>
      <c r="B77" s="46"/>
      <c r="C77" s="43"/>
      <c r="D77" s="45" t="s">
        <v>42</v>
      </c>
      <c r="E77" s="43" t="s">
        <v>23</v>
      </c>
      <c r="F77" s="43">
        <v>0</v>
      </c>
      <c r="G77" s="43">
        <v>30</v>
      </c>
      <c r="H77" s="43">
        <f t="shared" si="1"/>
        <v>0</v>
      </c>
    </row>
    <row r="78" ht="45" customHeight="1" spans="1:8">
      <c r="A78" s="43">
        <v>76</v>
      </c>
      <c r="B78" s="46"/>
      <c r="C78" s="43"/>
      <c r="D78" s="45" t="s">
        <v>43</v>
      </c>
      <c r="E78" s="43" t="s">
        <v>41</v>
      </c>
      <c r="F78" s="43">
        <v>0</v>
      </c>
      <c r="G78" s="43">
        <v>15</v>
      </c>
      <c r="H78" s="43">
        <f t="shared" si="1"/>
        <v>0</v>
      </c>
    </row>
    <row r="79" ht="45" customHeight="1" spans="1:8">
      <c r="A79" s="43">
        <v>77</v>
      </c>
      <c r="B79" s="46"/>
      <c r="C79" s="43"/>
      <c r="D79" s="45" t="s">
        <v>44</v>
      </c>
      <c r="E79" s="43" t="s">
        <v>37</v>
      </c>
      <c r="F79" s="43">
        <v>0</v>
      </c>
      <c r="G79" s="43">
        <v>80</v>
      </c>
      <c r="H79" s="43">
        <f t="shared" si="1"/>
        <v>0</v>
      </c>
    </row>
    <row r="80" ht="45" customHeight="1" spans="1:8">
      <c r="A80" s="43">
        <v>78</v>
      </c>
      <c r="B80" s="46"/>
      <c r="C80" s="43"/>
      <c r="D80" s="45" t="s">
        <v>45</v>
      </c>
      <c r="E80" s="43" t="s">
        <v>23</v>
      </c>
      <c r="F80" s="43">
        <v>2</v>
      </c>
      <c r="G80" s="43">
        <v>150</v>
      </c>
      <c r="H80" s="43">
        <f t="shared" si="1"/>
        <v>300</v>
      </c>
    </row>
    <row r="81" ht="60.9" customHeight="1" spans="1:8">
      <c r="A81" s="43">
        <v>79</v>
      </c>
      <c r="B81" s="46"/>
      <c r="C81" s="43"/>
      <c r="D81" s="45" t="s">
        <v>46</v>
      </c>
      <c r="E81" s="43" t="s">
        <v>33</v>
      </c>
      <c r="F81" s="43">
        <v>0</v>
      </c>
      <c r="G81" s="43">
        <v>18</v>
      </c>
      <c r="H81" s="43">
        <f t="shared" si="1"/>
        <v>0</v>
      </c>
    </row>
    <row r="82" ht="45" customHeight="1" spans="1:8">
      <c r="A82" s="43">
        <v>80</v>
      </c>
      <c r="B82" s="46"/>
      <c r="C82" s="43"/>
      <c r="D82" s="45" t="s">
        <v>47</v>
      </c>
      <c r="E82" s="43" t="s">
        <v>33</v>
      </c>
      <c r="F82" s="43">
        <v>0</v>
      </c>
      <c r="G82" s="43">
        <v>300</v>
      </c>
      <c r="H82" s="43">
        <f t="shared" si="1"/>
        <v>0</v>
      </c>
    </row>
    <row r="83" ht="45" customHeight="1" spans="1:8">
      <c r="A83" s="43">
        <v>81</v>
      </c>
      <c r="B83" s="46"/>
      <c r="C83" s="43"/>
      <c r="D83" s="45" t="s">
        <v>48</v>
      </c>
      <c r="E83" s="43" t="s">
        <v>49</v>
      </c>
      <c r="F83" s="43">
        <v>1</v>
      </c>
      <c r="G83" s="43">
        <v>50</v>
      </c>
      <c r="H83" s="43">
        <f t="shared" si="1"/>
        <v>50</v>
      </c>
    </row>
    <row r="84" ht="45" customHeight="1" spans="1:8">
      <c r="A84" s="43">
        <v>82</v>
      </c>
      <c r="B84" s="46"/>
      <c r="C84" s="43"/>
      <c r="D84" s="45" t="s">
        <v>50</v>
      </c>
      <c r="E84" s="43" t="s">
        <v>33</v>
      </c>
      <c r="F84" s="43">
        <v>18</v>
      </c>
      <c r="G84" s="43">
        <v>8</v>
      </c>
      <c r="H84" s="43">
        <f t="shared" si="1"/>
        <v>144</v>
      </c>
    </row>
    <row r="85" ht="45" customHeight="1" spans="1:8">
      <c r="A85" s="43">
        <v>83</v>
      </c>
      <c r="B85" s="46"/>
      <c r="C85" s="43"/>
      <c r="D85" s="45" t="s">
        <v>51</v>
      </c>
      <c r="E85" s="43" t="s">
        <v>33</v>
      </c>
      <c r="F85" s="43">
        <v>0</v>
      </c>
      <c r="G85" s="47">
        <v>1200</v>
      </c>
      <c r="H85" s="43">
        <f t="shared" si="1"/>
        <v>0</v>
      </c>
    </row>
    <row r="86" ht="45" customHeight="1" spans="1:8">
      <c r="A86" s="43">
        <v>84</v>
      </c>
      <c r="B86" s="46"/>
      <c r="C86" s="43"/>
      <c r="D86" s="45" t="s">
        <v>52</v>
      </c>
      <c r="E86" s="43" t="s">
        <v>33</v>
      </c>
      <c r="F86" s="43">
        <v>0</v>
      </c>
      <c r="G86" s="47">
        <v>720</v>
      </c>
      <c r="H86" s="43">
        <f t="shared" si="1"/>
        <v>0</v>
      </c>
    </row>
    <row r="87" ht="45" customHeight="1" spans="1:8">
      <c r="A87" s="43">
        <v>85</v>
      </c>
      <c r="B87" s="46"/>
      <c r="C87" s="43"/>
      <c r="D87" s="45" t="s">
        <v>53</v>
      </c>
      <c r="E87" s="43" t="s">
        <v>33</v>
      </c>
      <c r="F87" s="43">
        <v>17</v>
      </c>
      <c r="G87" s="47">
        <v>80</v>
      </c>
      <c r="H87" s="43">
        <f t="shared" si="1"/>
        <v>1360</v>
      </c>
    </row>
    <row r="88" ht="45" customHeight="1" spans="1:8">
      <c r="A88" s="43">
        <v>86</v>
      </c>
      <c r="B88" s="46"/>
      <c r="C88" s="43"/>
      <c r="D88" s="45" t="s">
        <v>54</v>
      </c>
      <c r="E88" s="43" t="s">
        <v>33</v>
      </c>
      <c r="F88" s="43">
        <v>1</v>
      </c>
      <c r="G88" s="47">
        <v>140</v>
      </c>
      <c r="H88" s="43">
        <f t="shared" si="1"/>
        <v>140</v>
      </c>
    </row>
    <row r="89" ht="54" customHeight="1" spans="1:8">
      <c r="A89" s="43">
        <v>87</v>
      </c>
      <c r="B89" s="46"/>
      <c r="C89" s="44" t="s">
        <v>55</v>
      </c>
      <c r="D89" s="43" t="s">
        <v>56</v>
      </c>
      <c r="E89" s="43" t="s">
        <v>57</v>
      </c>
      <c r="F89" s="43">
        <v>0</v>
      </c>
      <c r="G89" s="43">
        <v>19</v>
      </c>
      <c r="H89" s="43">
        <f t="shared" si="1"/>
        <v>0</v>
      </c>
    </row>
    <row r="90" ht="45" customHeight="1" spans="1:8">
      <c r="A90" s="43">
        <v>88</v>
      </c>
      <c r="B90" s="46"/>
      <c r="C90" s="48"/>
      <c r="D90" s="43" t="s">
        <v>58</v>
      </c>
      <c r="E90" s="43" t="s">
        <v>57</v>
      </c>
      <c r="F90" s="43">
        <v>13</v>
      </c>
      <c r="G90" s="43">
        <v>10</v>
      </c>
      <c r="H90" s="43">
        <f t="shared" si="1"/>
        <v>130</v>
      </c>
    </row>
    <row r="91" ht="45" customHeight="1" spans="1:8">
      <c r="A91" s="43">
        <v>89</v>
      </c>
      <c r="B91" s="46"/>
      <c r="C91" s="43" t="s">
        <v>59</v>
      </c>
      <c r="D91" s="43" t="s">
        <v>60</v>
      </c>
      <c r="E91" s="43" t="s">
        <v>57</v>
      </c>
      <c r="F91" s="43">
        <v>0</v>
      </c>
      <c r="G91" s="43">
        <v>0.95</v>
      </c>
      <c r="H91" s="43">
        <f t="shared" si="1"/>
        <v>0</v>
      </c>
    </row>
    <row r="92" ht="63" customHeight="1" spans="1:8">
      <c r="A92" s="43">
        <v>90</v>
      </c>
      <c r="B92" s="46"/>
      <c r="C92" s="44" t="s">
        <v>61</v>
      </c>
      <c r="D92" s="43" t="s">
        <v>62</v>
      </c>
      <c r="E92" s="43" t="s">
        <v>33</v>
      </c>
      <c r="F92" s="43">
        <v>0</v>
      </c>
      <c r="G92" s="43">
        <v>1200</v>
      </c>
      <c r="H92" s="43">
        <f t="shared" si="1"/>
        <v>0</v>
      </c>
    </row>
    <row r="93" ht="45" customHeight="1" spans="1:8">
      <c r="A93" s="43">
        <v>91</v>
      </c>
      <c r="B93" s="46"/>
      <c r="C93" s="46"/>
      <c r="D93" s="43" t="s">
        <v>63</v>
      </c>
      <c r="E93" s="43" t="s">
        <v>33</v>
      </c>
      <c r="F93" s="43">
        <v>8</v>
      </c>
      <c r="G93" s="43">
        <v>50</v>
      </c>
      <c r="H93" s="43">
        <f t="shared" si="1"/>
        <v>400</v>
      </c>
    </row>
    <row r="94" ht="45" customHeight="1" spans="1:8">
      <c r="A94" s="43">
        <v>92</v>
      </c>
      <c r="B94" s="46"/>
      <c r="C94" s="46"/>
      <c r="D94" s="43" t="s">
        <v>64</v>
      </c>
      <c r="E94" s="43" t="s">
        <v>33</v>
      </c>
      <c r="F94" s="43">
        <v>8</v>
      </c>
      <c r="G94" s="43">
        <v>20</v>
      </c>
      <c r="H94" s="43">
        <f t="shared" si="1"/>
        <v>160</v>
      </c>
    </row>
    <row r="95" ht="63" customHeight="1" spans="1:8">
      <c r="A95" s="43">
        <v>93</v>
      </c>
      <c r="B95" s="46"/>
      <c r="C95" s="46"/>
      <c r="D95" s="43" t="s">
        <v>65</v>
      </c>
      <c r="E95" s="43" t="s">
        <v>66</v>
      </c>
      <c r="F95" s="43">
        <v>1</v>
      </c>
      <c r="G95" s="43">
        <v>300</v>
      </c>
      <c r="H95" s="43">
        <f t="shared" si="1"/>
        <v>300</v>
      </c>
    </row>
    <row r="96" ht="57" customHeight="1" spans="1:8">
      <c r="A96" s="43">
        <v>94</v>
      </c>
      <c r="B96" s="46"/>
      <c r="C96" s="48"/>
      <c r="D96" s="43" t="s">
        <v>67</v>
      </c>
      <c r="E96" s="43" t="s">
        <v>33</v>
      </c>
      <c r="F96" s="43">
        <v>0</v>
      </c>
      <c r="G96" s="43">
        <v>100</v>
      </c>
      <c r="H96" s="43">
        <f t="shared" si="1"/>
        <v>0</v>
      </c>
    </row>
    <row r="97" ht="45" customHeight="1" spans="1:8">
      <c r="A97" s="43">
        <v>95</v>
      </c>
      <c r="B97" s="46"/>
      <c r="C97" s="43" t="s">
        <v>68</v>
      </c>
      <c r="D97" s="43" t="s">
        <v>68</v>
      </c>
      <c r="E97" s="43" t="s">
        <v>57</v>
      </c>
      <c r="F97" s="43">
        <v>0</v>
      </c>
      <c r="G97" s="43">
        <v>15</v>
      </c>
      <c r="H97" s="43">
        <f t="shared" si="1"/>
        <v>0</v>
      </c>
    </row>
    <row r="98" ht="57.9" customHeight="1" spans="1:8">
      <c r="A98" s="43">
        <v>96</v>
      </c>
      <c r="B98" s="46"/>
      <c r="C98" s="44" t="s">
        <v>69</v>
      </c>
      <c r="D98" s="43" t="s">
        <v>70</v>
      </c>
      <c r="E98" s="43" t="s">
        <v>33</v>
      </c>
      <c r="F98" s="43">
        <v>0</v>
      </c>
      <c r="G98" s="43">
        <v>200</v>
      </c>
      <c r="H98" s="43">
        <f t="shared" si="1"/>
        <v>0</v>
      </c>
    </row>
    <row r="99" ht="59.1" customHeight="1" spans="1:8">
      <c r="A99" s="43">
        <v>97</v>
      </c>
      <c r="B99" s="46"/>
      <c r="C99" s="46"/>
      <c r="D99" s="43" t="s">
        <v>71</v>
      </c>
      <c r="E99" s="43" t="s">
        <v>33</v>
      </c>
      <c r="F99" s="43">
        <v>0</v>
      </c>
      <c r="G99" s="43">
        <v>50</v>
      </c>
      <c r="H99" s="43">
        <f t="shared" si="1"/>
        <v>0</v>
      </c>
    </row>
    <row r="100" ht="60" customHeight="1" spans="1:8">
      <c r="A100" s="43">
        <v>98</v>
      </c>
      <c r="B100" s="46"/>
      <c r="C100" s="46"/>
      <c r="D100" s="43" t="s">
        <v>72</v>
      </c>
      <c r="E100" s="43" t="s">
        <v>49</v>
      </c>
      <c r="F100" s="43">
        <v>0</v>
      </c>
      <c r="G100" s="43">
        <v>50</v>
      </c>
      <c r="H100" s="43">
        <f t="shared" si="1"/>
        <v>0</v>
      </c>
    </row>
    <row r="101" ht="56.1" customHeight="1" spans="1:8">
      <c r="A101" s="43">
        <v>99</v>
      </c>
      <c r="B101" s="46"/>
      <c r="C101" s="46"/>
      <c r="D101" s="43" t="s">
        <v>73</v>
      </c>
      <c r="E101" s="43" t="s">
        <v>33</v>
      </c>
      <c r="F101" s="43">
        <v>0</v>
      </c>
      <c r="G101" s="43">
        <v>200</v>
      </c>
      <c r="H101" s="43">
        <f t="shared" si="1"/>
        <v>0</v>
      </c>
    </row>
    <row r="102" ht="62.1" customHeight="1" spans="1:8">
      <c r="A102" s="43">
        <v>100</v>
      </c>
      <c r="B102" s="46"/>
      <c r="C102" s="46"/>
      <c r="D102" s="43" t="s">
        <v>74</v>
      </c>
      <c r="E102" s="43" t="s">
        <v>33</v>
      </c>
      <c r="F102" s="43">
        <v>0</v>
      </c>
      <c r="G102" s="43">
        <v>20</v>
      </c>
      <c r="H102" s="43">
        <f t="shared" si="1"/>
        <v>0</v>
      </c>
    </row>
    <row r="103" ht="60" customHeight="1" spans="1:8">
      <c r="A103" s="43">
        <v>101</v>
      </c>
      <c r="B103" s="46"/>
      <c r="C103" s="48"/>
      <c r="D103" s="43" t="s">
        <v>75</v>
      </c>
      <c r="E103" s="43" t="s">
        <v>33</v>
      </c>
      <c r="F103" s="43">
        <v>0</v>
      </c>
      <c r="G103" s="43">
        <v>50</v>
      </c>
      <c r="H103" s="43">
        <f t="shared" si="1"/>
        <v>0</v>
      </c>
    </row>
    <row r="104" ht="45" customHeight="1" spans="1:8">
      <c r="A104" s="43">
        <v>102</v>
      </c>
      <c r="B104" s="48"/>
      <c r="C104" s="43" t="s">
        <v>76</v>
      </c>
      <c r="D104" s="43" t="s">
        <v>77</v>
      </c>
      <c r="E104" s="43" t="s">
        <v>78</v>
      </c>
      <c r="F104" s="43">
        <v>10</v>
      </c>
      <c r="G104" s="47">
        <v>30</v>
      </c>
      <c r="H104" s="43">
        <f t="shared" si="1"/>
        <v>300</v>
      </c>
    </row>
    <row r="105" ht="45" customHeight="1" spans="1:8">
      <c r="A105" s="43">
        <v>103</v>
      </c>
      <c r="B105" s="44" t="s">
        <v>81</v>
      </c>
      <c r="C105" s="43" t="s">
        <v>31</v>
      </c>
      <c r="D105" s="45" t="s">
        <v>32</v>
      </c>
      <c r="E105" s="43" t="s">
        <v>33</v>
      </c>
      <c r="F105" s="43">
        <v>1</v>
      </c>
      <c r="G105" s="43">
        <v>1000</v>
      </c>
      <c r="H105" s="43">
        <f t="shared" si="1"/>
        <v>1000</v>
      </c>
    </row>
    <row r="106" ht="45" customHeight="1" spans="1:8">
      <c r="A106" s="43">
        <v>104</v>
      </c>
      <c r="B106" s="46"/>
      <c r="C106" s="43"/>
      <c r="D106" s="45" t="s">
        <v>34</v>
      </c>
      <c r="E106" s="43" t="s">
        <v>33</v>
      </c>
      <c r="F106" s="43">
        <v>0</v>
      </c>
      <c r="G106" s="43">
        <v>800</v>
      </c>
      <c r="H106" s="43">
        <f t="shared" si="1"/>
        <v>0</v>
      </c>
    </row>
    <row r="107" ht="45" customHeight="1" spans="1:8">
      <c r="A107" s="43">
        <v>105</v>
      </c>
      <c r="B107" s="46"/>
      <c r="C107" s="43"/>
      <c r="D107" s="45" t="s">
        <v>35</v>
      </c>
      <c r="E107" s="43" t="s">
        <v>33</v>
      </c>
      <c r="F107" s="43">
        <v>0</v>
      </c>
      <c r="G107" s="43">
        <v>300</v>
      </c>
      <c r="H107" s="43">
        <f t="shared" si="1"/>
        <v>0</v>
      </c>
    </row>
    <row r="108" ht="45" customHeight="1" spans="1:8">
      <c r="A108" s="43">
        <v>106</v>
      </c>
      <c r="B108" s="46"/>
      <c r="C108" s="43"/>
      <c r="D108" s="45" t="s">
        <v>36</v>
      </c>
      <c r="E108" s="43" t="s">
        <v>37</v>
      </c>
      <c r="F108" s="43">
        <v>1</v>
      </c>
      <c r="G108" s="43">
        <v>600</v>
      </c>
      <c r="H108" s="43">
        <f t="shared" si="1"/>
        <v>600</v>
      </c>
    </row>
    <row r="109" ht="45" customHeight="1" spans="1:8">
      <c r="A109" s="43">
        <v>107</v>
      </c>
      <c r="B109" s="46"/>
      <c r="C109" s="43"/>
      <c r="D109" s="45" t="s">
        <v>38</v>
      </c>
      <c r="E109" s="43" t="s">
        <v>39</v>
      </c>
      <c r="F109" s="43">
        <v>1</v>
      </c>
      <c r="G109" s="43">
        <v>50</v>
      </c>
      <c r="H109" s="43">
        <f t="shared" si="1"/>
        <v>50</v>
      </c>
    </row>
    <row r="110" ht="45" customHeight="1" spans="1:8">
      <c r="A110" s="43">
        <v>108</v>
      </c>
      <c r="B110" s="46"/>
      <c r="C110" s="43"/>
      <c r="D110" s="45" t="s">
        <v>40</v>
      </c>
      <c r="E110" s="43" t="s">
        <v>41</v>
      </c>
      <c r="F110" s="43">
        <v>0</v>
      </c>
      <c r="G110" s="43">
        <v>20</v>
      </c>
      <c r="H110" s="43">
        <f t="shared" si="1"/>
        <v>0</v>
      </c>
    </row>
    <row r="111" ht="45" customHeight="1" spans="1:8">
      <c r="A111" s="43">
        <v>109</v>
      </c>
      <c r="B111" s="46"/>
      <c r="C111" s="43"/>
      <c r="D111" s="45" t="s">
        <v>42</v>
      </c>
      <c r="E111" s="43" t="s">
        <v>23</v>
      </c>
      <c r="F111" s="43">
        <v>1</v>
      </c>
      <c r="G111" s="43">
        <v>30</v>
      </c>
      <c r="H111" s="43">
        <f t="shared" si="1"/>
        <v>30</v>
      </c>
    </row>
    <row r="112" ht="45" customHeight="1" spans="1:8">
      <c r="A112" s="43">
        <v>110</v>
      </c>
      <c r="B112" s="46"/>
      <c r="C112" s="43"/>
      <c r="D112" s="45" t="s">
        <v>43</v>
      </c>
      <c r="E112" s="43" t="s">
        <v>41</v>
      </c>
      <c r="F112" s="43">
        <v>0</v>
      </c>
      <c r="G112" s="43">
        <v>15</v>
      </c>
      <c r="H112" s="43">
        <f t="shared" si="1"/>
        <v>0</v>
      </c>
    </row>
    <row r="113" ht="45" customHeight="1" spans="1:8">
      <c r="A113" s="43">
        <v>111</v>
      </c>
      <c r="B113" s="46"/>
      <c r="C113" s="43"/>
      <c r="D113" s="45" t="s">
        <v>44</v>
      </c>
      <c r="E113" s="43" t="s">
        <v>37</v>
      </c>
      <c r="F113" s="43">
        <v>0</v>
      </c>
      <c r="G113" s="43">
        <v>80</v>
      </c>
      <c r="H113" s="43">
        <f t="shared" si="1"/>
        <v>0</v>
      </c>
    </row>
    <row r="114" ht="45" customHeight="1" spans="1:8">
      <c r="A114" s="43">
        <v>112</v>
      </c>
      <c r="B114" s="46"/>
      <c r="C114" s="43"/>
      <c r="D114" s="45" t="s">
        <v>45</v>
      </c>
      <c r="E114" s="43" t="s">
        <v>23</v>
      </c>
      <c r="F114" s="43">
        <v>1</v>
      </c>
      <c r="G114" s="43">
        <v>150</v>
      </c>
      <c r="H114" s="43">
        <f t="shared" si="1"/>
        <v>150</v>
      </c>
    </row>
    <row r="115" ht="45" customHeight="1" spans="1:8">
      <c r="A115" s="43">
        <v>113</v>
      </c>
      <c r="B115" s="46"/>
      <c r="C115" s="43"/>
      <c r="D115" s="45" t="s">
        <v>46</v>
      </c>
      <c r="E115" s="43" t="s">
        <v>33</v>
      </c>
      <c r="F115" s="43">
        <v>3</v>
      </c>
      <c r="G115" s="43">
        <v>18</v>
      </c>
      <c r="H115" s="43">
        <f t="shared" si="1"/>
        <v>54</v>
      </c>
    </row>
    <row r="116" ht="45" customHeight="1" spans="1:8">
      <c r="A116" s="43">
        <v>114</v>
      </c>
      <c r="B116" s="46"/>
      <c r="C116" s="43"/>
      <c r="D116" s="45" t="s">
        <v>47</v>
      </c>
      <c r="E116" s="43" t="s">
        <v>33</v>
      </c>
      <c r="F116" s="43">
        <v>0</v>
      </c>
      <c r="G116" s="43">
        <v>300</v>
      </c>
      <c r="H116" s="43">
        <f t="shared" si="1"/>
        <v>0</v>
      </c>
    </row>
    <row r="117" ht="45" customHeight="1" spans="1:8">
      <c r="A117" s="43">
        <v>115</v>
      </c>
      <c r="B117" s="46"/>
      <c r="C117" s="43"/>
      <c r="D117" s="45" t="s">
        <v>48</v>
      </c>
      <c r="E117" s="43" t="s">
        <v>49</v>
      </c>
      <c r="F117" s="43">
        <v>0</v>
      </c>
      <c r="G117" s="43">
        <v>50</v>
      </c>
      <c r="H117" s="43">
        <f t="shared" si="1"/>
        <v>0</v>
      </c>
    </row>
    <row r="118" ht="45" customHeight="1" spans="1:8">
      <c r="A118" s="43">
        <v>116</v>
      </c>
      <c r="B118" s="46"/>
      <c r="C118" s="43"/>
      <c r="D118" s="45" t="s">
        <v>50</v>
      </c>
      <c r="E118" s="43" t="s">
        <v>33</v>
      </c>
      <c r="F118" s="43">
        <v>0</v>
      </c>
      <c r="G118" s="43">
        <v>8</v>
      </c>
      <c r="H118" s="43">
        <f t="shared" si="1"/>
        <v>0</v>
      </c>
    </row>
    <row r="119" ht="45" customHeight="1" spans="1:8">
      <c r="A119" s="43">
        <v>117</v>
      </c>
      <c r="B119" s="46"/>
      <c r="C119" s="43"/>
      <c r="D119" s="45" t="s">
        <v>51</v>
      </c>
      <c r="E119" s="43" t="s">
        <v>33</v>
      </c>
      <c r="F119" s="43">
        <v>0</v>
      </c>
      <c r="G119" s="47">
        <v>1200</v>
      </c>
      <c r="H119" s="43">
        <f t="shared" si="1"/>
        <v>0</v>
      </c>
    </row>
    <row r="120" ht="45" customHeight="1" spans="1:8">
      <c r="A120" s="43">
        <v>118</v>
      </c>
      <c r="B120" s="46"/>
      <c r="C120" s="43"/>
      <c r="D120" s="45" t="s">
        <v>52</v>
      </c>
      <c r="E120" s="43" t="s">
        <v>33</v>
      </c>
      <c r="F120" s="43">
        <v>0</v>
      </c>
      <c r="G120" s="47">
        <v>720</v>
      </c>
      <c r="H120" s="43">
        <f t="shared" si="1"/>
        <v>0</v>
      </c>
    </row>
    <row r="121" ht="45" customHeight="1" spans="1:8">
      <c r="A121" s="43">
        <v>119</v>
      </c>
      <c r="B121" s="46"/>
      <c r="C121" s="43"/>
      <c r="D121" s="45" t="s">
        <v>53</v>
      </c>
      <c r="E121" s="43" t="s">
        <v>33</v>
      </c>
      <c r="F121" s="43">
        <v>8</v>
      </c>
      <c r="G121" s="47">
        <v>80</v>
      </c>
      <c r="H121" s="43">
        <f t="shared" si="1"/>
        <v>640</v>
      </c>
    </row>
    <row r="122" ht="45" customHeight="1" spans="1:8">
      <c r="A122" s="43">
        <v>120</v>
      </c>
      <c r="B122" s="46"/>
      <c r="C122" s="43"/>
      <c r="D122" s="45" t="s">
        <v>54</v>
      </c>
      <c r="E122" s="43" t="s">
        <v>33</v>
      </c>
      <c r="F122" s="43">
        <v>1</v>
      </c>
      <c r="G122" s="47">
        <v>140</v>
      </c>
      <c r="H122" s="43">
        <f t="shared" si="1"/>
        <v>140</v>
      </c>
    </row>
    <row r="123" ht="45" customHeight="1" spans="1:8">
      <c r="A123" s="43">
        <v>121</v>
      </c>
      <c r="B123" s="46"/>
      <c r="C123" s="44" t="s">
        <v>55</v>
      </c>
      <c r="D123" s="43" t="s">
        <v>56</v>
      </c>
      <c r="E123" s="43" t="s">
        <v>57</v>
      </c>
      <c r="F123" s="43">
        <v>0</v>
      </c>
      <c r="G123" s="43">
        <v>19</v>
      </c>
      <c r="H123" s="43">
        <f t="shared" si="1"/>
        <v>0</v>
      </c>
    </row>
    <row r="124" ht="45" customHeight="1" spans="1:8">
      <c r="A124" s="43">
        <v>122</v>
      </c>
      <c r="B124" s="46"/>
      <c r="C124" s="48"/>
      <c r="D124" s="43" t="s">
        <v>58</v>
      </c>
      <c r="E124" s="43" t="s">
        <v>57</v>
      </c>
      <c r="F124" s="43">
        <v>33</v>
      </c>
      <c r="G124" s="43">
        <v>10</v>
      </c>
      <c r="H124" s="43">
        <f t="shared" si="1"/>
        <v>330</v>
      </c>
    </row>
    <row r="125" ht="50.1" customHeight="1" spans="1:8">
      <c r="A125" s="43">
        <v>123</v>
      </c>
      <c r="B125" s="46"/>
      <c r="C125" s="43" t="s">
        <v>59</v>
      </c>
      <c r="D125" s="43" t="s">
        <v>60</v>
      </c>
      <c r="E125" s="43" t="s">
        <v>57</v>
      </c>
      <c r="F125" s="43">
        <v>0</v>
      </c>
      <c r="G125" s="43">
        <v>0.95</v>
      </c>
      <c r="H125" s="43">
        <f t="shared" si="1"/>
        <v>0</v>
      </c>
    </row>
    <row r="126" ht="45" customHeight="1" spans="1:8">
      <c r="A126" s="43">
        <v>124</v>
      </c>
      <c r="B126" s="46"/>
      <c r="C126" s="44" t="s">
        <v>61</v>
      </c>
      <c r="D126" s="43" t="s">
        <v>62</v>
      </c>
      <c r="E126" s="43" t="s">
        <v>33</v>
      </c>
      <c r="F126" s="43">
        <v>0</v>
      </c>
      <c r="G126" s="43">
        <v>1200</v>
      </c>
      <c r="H126" s="43">
        <f t="shared" si="1"/>
        <v>0</v>
      </c>
    </row>
    <row r="127" ht="45" customHeight="1" spans="1:8">
      <c r="A127" s="43">
        <v>125</v>
      </c>
      <c r="B127" s="46"/>
      <c r="C127" s="46"/>
      <c r="D127" s="43" t="s">
        <v>63</v>
      </c>
      <c r="E127" s="43" t="s">
        <v>33</v>
      </c>
      <c r="F127" s="43">
        <v>4</v>
      </c>
      <c r="G127" s="43">
        <v>50</v>
      </c>
      <c r="H127" s="43">
        <f t="shared" si="1"/>
        <v>200</v>
      </c>
    </row>
    <row r="128" ht="45" customHeight="1" spans="1:8">
      <c r="A128" s="43">
        <v>126</v>
      </c>
      <c r="B128" s="46"/>
      <c r="C128" s="46"/>
      <c r="D128" s="43" t="s">
        <v>64</v>
      </c>
      <c r="E128" s="43" t="s">
        <v>33</v>
      </c>
      <c r="F128" s="43">
        <v>4</v>
      </c>
      <c r="G128" s="43">
        <v>20</v>
      </c>
      <c r="H128" s="43">
        <f t="shared" si="1"/>
        <v>80</v>
      </c>
    </row>
    <row r="129" ht="45" customHeight="1" spans="1:8">
      <c r="A129" s="43">
        <v>127</v>
      </c>
      <c r="B129" s="46"/>
      <c r="C129" s="46"/>
      <c r="D129" s="43" t="s">
        <v>65</v>
      </c>
      <c r="E129" s="43" t="s">
        <v>66</v>
      </c>
      <c r="F129" s="43">
        <v>1</v>
      </c>
      <c r="G129" s="43">
        <v>300</v>
      </c>
      <c r="H129" s="43">
        <f t="shared" si="1"/>
        <v>300</v>
      </c>
    </row>
    <row r="130" ht="54" customHeight="1" spans="1:8">
      <c r="A130" s="43">
        <v>128</v>
      </c>
      <c r="B130" s="46"/>
      <c r="C130" s="48"/>
      <c r="D130" s="43" t="s">
        <v>67</v>
      </c>
      <c r="E130" s="43" t="s">
        <v>33</v>
      </c>
      <c r="F130" s="43">
        <v>1</v>
      </c>
      <c r="G130" s="43">
        <v>100</v>
      </c>
      <c r="H130" s="43">
        <f t="shared" si="1"/>
        <v>100</v>
      </c>
    </row>
    <row r="131" ht="45" customHeight="1" spans="1:8">
      <c r="A131" s="43">
        <v>129</v>
      </c>
      <c r="B131" s="46"/>
      <c r="C131" s="43" t="s">
        <v>68</v>
      </c>
      <c r="D131" s="43" t="s">
        <v>68</v>
      </c>
      <c r="E131" s="43" t="s">
        <v>57</v>
      </c>
      <c r="F131" s="43">
        <v>0</v>
      </c>
      <c r="G131" s="43">
        <v>15</v>
      </c>
      <c r="H131" s="43">
        <f t="shared" si="1"/>
        <v>0</v>
      </c>
    </row>
    <row r="132" ht="56.1" customHeight="1" spans="1:8">
      <c r="A132" s="43">
        <v>130</v>
      </c>
      <c r="B132" s="46"/>
      <c r="C132" s="44" t="s">
        <v>69</v>
      </c>
      <c r="D132" s="43" t="s">
        <v>70</v>
      </c>
      <c r="E132" s="43" t="s">
        <v>33</v>
      </c>
      <c r="F132" s="43">
        <v>0</v>
      </c>
      <c r="G132" s="43">
        <v>200</v>
      </c>
      <c r="H132" s="43">
        <f t="shared" ref="H132:H195" si="2">F132*G132</f>
        <v>0</v>
      </c>
    </row>
    <row r="133" ht="63.9" customHeight="1" spans="1:8">
      <c r="A133" s="43">
        <v>131</v>
      </c>
      <c r="B133" s="46"/>
      <c r="C133" s="46"/>
      <c r="D133" s="43" t="s">
        <v>71</v>
      </c>
      <c r="E133" s="43" t="s">
        <v>33</v>
      </c>
      <c r="F133" s="43">
        <v>0</v>
      </c>
      <c r="G133" s="43">
        <v>50</v>
      </c>
      <c r="H133" s="43">
        <f t="shared" si="2"/>
        <v>0</v>
      </c>
    </row>
    <row r="134" ht="45" customHeight="1" spans="1:8">
      <c r="A134" s="43">
        <v>132</v>
      </c>
      <c r="B134" s="46"/>
      <c r="C134" s="46"/>
      <c r="D134" s="43" t="s">
        <v>72</v>
      </c>
      <c r="E134" s="43" t="s">
        <v>49</v>
      </c>
      <c r="F134" s="43">
        <v>0</v>
      </c>
      <c r="G134" s="43">
        <v>50</v>
      </c>
      <c r="H134" s="43">
        <f t="shared" si="2"/>
        <v>0</v>
      </c>
    </row>
    <row r="135" ht="45" customHeight="1" spans="1:8">
      <c r="A135" s="43">
        <v>133</v>
      </c>
      <c r="B135" s="46"/>
      <c r="C135" s="46"/>
      <c r="D135" s="43" t="s">
        <v>73</v>
      </c>
      <c r="E135" s="43" t="s">
        <v>33</v>
      </c>
      <c r="F135" s="43">
        <v>2</v>
      </c>
      <c r="G135" s="43">
        <v>200</v>
      </c>
      <c r="H135" s="43">
        <f t="shared" si="2"/>
        <v>400</v>
      </c>
    </row>
    <row r="136" ht="63" customHeight="1" spans="1:8">
      <c r="A136" s="43">
        <v>134</v>
      </c>
      <c r="B136" s="46"/>
      <c r="C136" s="46"/>
      <c r="D136" s="43" t="s">
        <v>74</v>
      </c>
      <c r="E136" s="43" t="s">
        <v>33</v>
      </c>
      <c r="F136" s="43">
        <v>0</v>
      </c>
      <c r="G136" s="43">
        <v>20</v>
      </c>
      <c r="H136" s="43">
        <f t="shared" si="2"/>
        <v>0</v>
      </c>
    </row>
    <row r="137" ht="57.9" customHeight="1" spans="1:8">
      <c r="A137" s="43">
        <v>135</v>
      </c>
      <c r="B137" s="46"/>
      <c r="C137" s="48"/>
      <c r="D137" s="43" t="s">
        <v>75</v>
      </c>
      <c r="E137" s="43" t="s">
        <v>33</v>
      </c>
      <c r="F137" s="43">
        <v>0</v>
      </c>
      <c r="G137" s="43">
        <v>50</v>
      </c>
      <c r="H137" s="43">
        <f t="shared" si="2"/>
        <v>0</v>
      </c>
    </row>
    <row r="138" ht="45" customHeight="1" spans="1:8">
      <c r="A138" s="43">
        <v>136</v>
      </c>
      <c r="B138" s="48"/>
      <c r="C138" s="43" t="s">
        <v>76</v>
      </c>
      <c r="D138" s="43" t="s">
        <v>77</v>
      </c>
      <c r="E138" s="43" t="s">
        <v>78</v>
      </c>
      <c r="F138" s="43">
        <v>12</v>
      </c>
      <c r="G138" s="47">
        <v>30</v>
      </c>
      <c r="H138" s="43">
        <f t="shared" si="2"/>
        <v>360</v>
      </c>
    </row>
    <row r="139" ht="57.9" customHeight="1" spans="1:8">
      <c r="A139" s="43">
        <v>137</v>
      </c>
      <c r="B139" s="44" t="s">
        <v>82</v>
      </c>
      <c r="C139" s="43" t="s">
        <v>31</v>
      </c>
      <c r="D139" s="45" t="s">
        <v>32</v>
      </c>
      <c r="E139" s="43" t="s">
        <v>33</v>
      </c>
      <c r="F139" s="43">
        <v>0</v>
      </c>
      <c r="G139" s="43">
        <v>1000</v>
      </c>
      <c r="H139" s="43">
        <f t="shared" si="2"/>
        <v>0</v>
      </c>
    </row>
    <row r="140" ht="45" customHeight="1" spans="1:8">
      <c r="A140" s="43">
        <v>138</v>
      </c>
      <c r="B140" s="46"/>
      <c r="C140" s="43"/>
      <c r="D140" s="45" t="s">
        <v>34</v>
      </c>
      <c r="E140" s="43" t="s">
        <v>33</v>
      </c>
      <c r="F140" s="43">
        <v>0</v>
      </c>
      <c r="G140" s="43">
        <v>800</v>
      </c>
      <c r="H140" s="43">
        <f t="shared" si="2"/>
        <v>0</v>
      </c>
    </row>
    <row r="141" ht="54.9" customHeight="1" spans="1:8">
      <c r="A141" s="43">
        <v>139</v>
      </c>
      <c r="B141" s="46"/>
      <c r="C141" s="43"/>
      <c r="D141" s="45" t="s">
        <v>35</v>
      </c>
      <c r="E141" s="43" t="s">
        <v>33</v>
      </c>
      <c r="F141" s="43">
        <v>0</v>
      </c>
      <c r="G141" s="43">
        <v>300</v>
      </c>
      <c r="H141" s="43">
        <f t="shared" si="2"/>
        <v>0</v>
      </c>
    </row>
    <row r="142" ht="54.9" customHeight="1" spans="1:8">
      <c r="A142" s="43">
        <v>140</v>
      </c>
      <c r="B142" s="46"/>
      <c r="C142" s="43"/>
      <c r="D142" s="45" t="s">
        <v>36</v>
      </c>
      <c r="E142" s="43" t="s">
        <v>37</v>
      </c>
      <c r="F142" s="43">
        <v>0</v>
      </c>
      <c r="G142" s="43">
        <v>600</v>
      </c>
      <c r="H142" s="43">
        <f t="shared" si="2"/>
        <v>0</v>
      </c>
    </row>
    <row r="143" ht="45" customHeight="1" spans="1:8">
      <c r="A143" s="43">
        <v>141</v>
      </c>
      <c r="B143" s="46"/>
      <c r="C143" s="43"/>
      <c r="D143" s="45" t="s">
        <v>38</v>
      </c>
      <c r="E143" s="43" t="s">
        <v>39</v>
      </c>
      <c r="F143" s="43">
        <v>0</v>
      </c>
      <c r="G143" s="43">
        <v>50</v>
      </c>
      <c r="H143" s="43">
        <f t="shared" si="2"/>
        <v>0</v>
      </c>
    </row>
    <row r="144" ht="45" customHeight="1" spans="1:8">
      <c r="A144" s="43">
        <v>142</v>
      </c>
      <c r="B144" s="46"/>
      <c r="C144" s="43"/>
      <c r="D144" s="45" t="s">
        <v>40</v>
      </c>
      <c r="E144" s="43" t="s">
        <v>41</v>
      </c>
      <c r="F144" s="43">
        <v>0</v>
      </c>
      <c r="G144" s="43">
        <v>20</v>
      </c>
      <c r="H144" s="43">
        <f t="shared" si="2"/>
        <v>0</v>
      </c>
    </row>
    <row r="145" ht="45" customHeight="1" spans="1:8">
      <c r="A145" s="43">
        <v>143</v>
      </c>
      <c r="B145" s="46"/>
      <c r="C145" s="43"/>
      <c r="D145" s="45" t="s">
        <v>42</v>
      </c>
      <c r="E145" s="43" t="s">
        <v>23</v>
      </c>
      <c r="F145" s="43">
        <v>0</v>
      </c>
      <c r="G145" s="43">
        <v>30</v>
      </c>
      <c r="H145" s="43">
        <f t="shared" si="2"/>
        <v>0</v>
      </c>
    </row>
    <row r="146" ht="45" customHeight="1" spans="1:8">
      <c r="A146" s="43">
        <v>144</v>
      </c>
      <c r="B146" s="46"/>
      <c r="C146" s="43"/>
      <c r="D146" s="45" t="s">
        <v>43</v>
      </c>
      <c r="E146" s="43" t="s">
        <v>41</v>
      </c>
      <c r="F146" s="43">
        <v>0</v>
      </c>
      <c r="G146" s="43">
        <v>15</v>
      </c>
      <c r="H146" s="43">
        <f t="shared" si="2"/>
        <v>0</v>
      </c>
    </row>
    <row r="147" ht="45" customHeight="1" spans="1:8">
      <c r="A147" s="43">
        <v>145</v>
      </c>
      <c r="B147" s="46"/>
      <c r="C147" s="43"/>
      <c r="D147" s="45" t="s">
        <v>44</v>
      </c>
      <c r="E147" s="43" t="s">
        <v>37</v>
      </c>
      <c r="F147" s="43">
        <v>0</v>
      </c>
      <c r="G147" s="43">
        <v>80</v>
      </c>
      <c r="H147" s="43">
        <f t="shared" si="2"/>
        <v>0</v>
      </c>
    </row>
    <row r="148" ht="45" customHeight="1" spans="1:8">
      <c r="A148" s="43">
        <v>146</v>
      </c>
      <c r="B148" s="46"/>
      <c r="C148" s="43"/>
      <c r="D148" s="45" t="s">
        <v>45</v>
      </c>
      <c r="E148" s="43" t="s">
        <v>23</v>
      </c>
      <c r="F148" s="43">
        <v>0</v>
      </c>
      <c r="G148" s="43">
        <v>150</v>
      </c>
      <c r="H148" s="43">
        <f t="shared" si="2"/>
        <v>0</v>
      </c>
    </row>
    <row r="149" ht="45" customHeight="1" spans="1:8">
      <c r="A149" s="43">
        <v>147</v>
      </c>
      <c r="B149" s="46"/>
      <c r="C149" s="43"/>
      <c r="D149" s="45" t="s">
        <v>46</v>
      </c>
      <c r="E149" s="43" t="s">
        <v>33</v>
      </c>
      <c r="F149" s="43">
        <v>0</v>
      </c>
      <c r="G149" s="43">
        <v>18</v>
      </c>
      <c r="H149" s="43">
        <f t="shared" si="2"/>
        <v>0</v>
      </c>
    </row>
    <row r="150" ht="45" customHeight="1" spans="1:8">
      <c r="A150" s="43">
        <v>148</v>
      </c>
      <c r="B150" s="46"/>
      <c r="C150" s="43"/>
      <c r="D150" s="45" t="s">
        <v>47</v>
      </c>
      <c r="E150" s="43" t="s">
        <v>33</v>
      </c>
      <c r="F150" s="43">
        <v>0</v>
      </c>
      <c r="G150" s="43">
        <v>300</v>
      </c>
      <c r="H150" s="43">
        <f t="shared" si="2"/>
        <v>0</v>
      </c>
    </row>
    <row r="151" ht="45" customHeight="1" spans="1:8">
      <c r="A151" s="43">
        <v>149</v>
      </c>
      <c r="B151" s="46"/>
      <c r="C151" s="43"/>
      <c r="D151" s="45" t="s">
        <v>48</v>
      </c>
      <c r="E151" s="43" t="s">
        <v>49</v>
      </c>
      <c r="F151" s="43">
        <v>1</v>
      </c>
      <c r="G151" s="43">
        <v>50</v>
      </c>
      <c r="H151" s="43">
        <f t="shared" si="2"/>
        <v>50</v>
      </c>
    </row>
    <row r="152" ht="45" customHeight="1" spans="1:8">
      <c r="A152" s="43">
        <v>150</v>
      </c>
      <c r="B152" s="46"/>
      <c r="C152" s="43"/>
      <c r="D152" s="45" t="s">
        <v>50</v>
      </c>
      <c r="E152" s="43" t="s">
        <v>33</v>
      </c>
      <c r="F152" s="43">
        <v>33</v>
      </c>
      <c r="G152" s="43">
        <v>8</v>
      </c>
      <c r="H152" s="43">
        <f t="shared" si="2"/>
        <v>264</v>
      </c>
    </row>
    <row r="153" ht="45" customHeight="1" spans="1:8">
      <c r="A153" s="43">
        <v>151</v>
      </c>
      <c r="B153" s="46"/>
      <c r="C153" s="43"/>
      <c r="D153" s="45" t="s">
        <v>51</v>
      </c>
      <c r="E153" s="43" t="s">
        <v>33</v>
      </c>
      <c r="F153" s="43">
        <v>0</v>
      </c>
      <c r="G153" s="47">
        <v>1200</v>
      </c>
      <c r="H153" s="43">
        <f t="shared" si="2"/>
        <v>0</v>
      </c>
    </row>
    <row r="154" ht="45" customHeight="1" spans="1:8">
      <c r="A154" s="43">
        <v>152</v>
      </c>
      <c r="B154" s="46"/>
      <c r="C154" s="43"/>
      <c r="D154" s="45" t="s">
        <v>52</v>
      </c>
      <c r="E154" s="43" t="s">
        <v>33</v>
      </c>
      <c r="F154" s="43">
        <v>0</v>
      </c>
      <c r="G154" s="47">
        <v>720</v>
      </c>
      <c r="H154" s="43">
        <f t="shared" si="2"/>
        <v>0</v>
      </c>
    </row>
    <row r="155" ht="45" customHeight="1" spans="1:8">
      <c r="A155" s="43">
        <v>153</v>
      </c>
      <c r="B155" s="46"/>
      <c r="C155" s="43"/>
      <c r="D155" s="45" t="s">
        <v>53</v>
      </c>
      <c r="E155" s="43" t="s">
        <v>33</v>
      </c>
      <c r="F155" s="43">
        <v>8</v>
      </c>
      <c r="G155" s="47">
        <v>80</v>
      </c>
      <c r="H155" s="43">
        <f t="shared" si="2"/>
        <v>640</v>
      </c>
    </row>
    <row r="156" ht="45" customHeight="1" spans="1:8">
      <c r="A156" s="43">
        <v>154</v>
      </c>
      <c r="B156" s="46"/>
      <c r="C156" s="43"/>
      <c r="D156" s="45" t="s">
        <v>54</v>
      </c>
      <c r="E156" s="43" t="s">
        <v>33</v>
      </c>
      <c r="F156" s="43">
        <v>1</v>
      </c>
      <c r="G156" s="47">
        <v>140</v>
      </c>
      <c r="H156" s="43">
        <f t="shared" si="2"/>
        <v>140</v>
      </c>
    </row>
    <row r="157" ht="45" customHeight="1" spans="1:8">
      <c r="A157" s="43">
        <v>155</v>
      </c>
      <c r="B157" s="46"/>
      <c r="C157" s="44" t="s">
        <v>55</v>
      </c>
      <c r="D157" s="43" t="s">
        <v>56</v>
      </c>
      <c r="E157" s="43" t="s">
        <v>57</v>
      </c>
      <c r="F157" s="43">
        <v>0</v>
      </c>
      <c r="G157" s="43">
        <v>19</v>
      </c>
      <c r="H157" s="43">
        <f t="shared" si="2"/>
        <v>0</v>
      </c>
    </row>
    <row r="158" ht="45" customHeight="1" spans="1:8">
      <c r="A158" s="43">
        <v>156</v>
      </c>
      <c r="B158" s="46"/>
      <c r="C158" s="48"/>
      <c r="D158" s="43" t="s">
        <v>58</v>
      </c>
      <c r="E158" s="43" t="s">
        <v>57</v>
      </c>
      <c r="F158" s="43">
        <v>33</v>
      </c>
      <c r="G158" s="43">
        <v>10</v>
      </c>
      <c r="H158" s="43">
        <f t="shared" si="2"/>
        <v>330</v>
      </c>
    </row>
    <row r="159" ht="60" customHeight="1" spans="1:8">
      <c r="A159" s="43">
        <v>157</v>
      </c>
      <c r="B159" s="46"/>
      <c r="C159" s="43" t="s">
        <v>59</v>
      </c>
      <c r="D159" s="43" t="s">
        <v>60</v>
      </c>
      <c r="E159" s="43" t="s">
        <v>57</v>
      </c>
      <c r="F159" s="43">
        <v>0</v>
      </c>
      <c r="G159" s="43">
        <v>0.95</v>
      </c>
      <c r="H159" s="43">
        <f t="shared" si="2"/>
        <v>0</v>
      </c>
    </row>
    <row r="160" ht="60" customHeight="1" spans="1:8">
      <c r="A160" s="43">
        <v>158</v>
      </c>
      <c r="B160" s="46"/>
      <c r="C160" s="44" t="s">
        <v>61</v>
      </c>
      <c r="D160" s="43" t="s">
        <v>62</v>
      </c>
      <c r="E160" s="43" t="s">
        <v>33</v>
      </c>
      <c r="F160" s="43">
        <v>0</v>
      </c>
      <c r="G160" s="43">
        <v>1200</v>
      </c>
      <c r="H160" s="43">
        <f t="shared" si="2"/>
        <v>0</v>
      </c>
    </row>
    <row r="161" ht="66" customHeight="1" spans="1:8">
      <c r="A161" s="43">
        <v>159</v>
      </c>
      <c r="B161" s="46"/>
      <c r="C161" s="46"/>
      <c r="D161" s="43" t="s">
        <v>63</v>
      </c>
      <c r="E161" s="43" t="s">
        <v>33</v>
      </c>
      <c r="F161" s="43">
        <v>0</v>
      </c>
      <c r="G161" s="43">
        <v>50</v>
      </c>
      <c r="H161" s="43">
        <f t="shared" si="2"/>
        <v>0</v>
      </c>
    </row>
    <row r="162" ht="45" customHeight="1" spans="1:8">
      <c r="A162" s="43">
        <v>160</v>
      </c>
      <c r="B162" s="46"/>
      <c r="C162" s="46"/>
      <c r="D162" s="43" t="s">
        <v>64</v>
      </c>
      <c r="E162" s="43" t="s">
        <v>33</v>
      </c>
      <c r="F162" s="43">
        <v>0</v>
      </c>
      <c r="G162" s="43">
        <v>20</v>
      </c>
      <c r="H162" s="43">
        <f t="shared" si="2"/>
        <v>0</v>
      </c>
    </row>
    <row r="163" ht="45" customHeight="1" spans="1:8">
      <c r="A163" s="43">
        <v>161</v>
      </c>
      <c r="B163" s="46"/>
      <c r="C163" s="46"/>
      <c r="D163" s="43" t="s">
        <v>65</v>
      </c>
      <c r="E163" s="43" t="s">
        <v>66</v>
      </c>
      <c r="F163" s="43">
        <v>0</v>
      </c>
      <c r="G163" s="43">
        <v>300</v>
      </c>
      <c r="H163" s="43">
        <f t="shared" si="2"/>
        <v>0</v>
      </c>
    </row>
    <row r="164" ht="51" customHeight="1" spans="1:8">
      <c r="A164" s="43">
        <v>162</v>
      </c>
      <c r="B164" s="46"/>
      <c r="C164" s="48"/>
      <c r="D164" s="43" t="s">
        <v>67</v>
      </c>
      <c r="E164" s="43" t="s">
        <v>33</v>
      </c>
      <c r="F164" s="43">
        <v>1</v>
      </c>
      <c r="G164" s="43">
        <v>100</v>
      </c>
      <c r="H164" s="43">
        <f t="shared" si="2"/>
        <v>100</v>
      </c>
    </row>
    <row r="165" ht="45" customHeight="1" spans="1:8">
      <c r="A165" s="43">
        <v>163</v>
      </c>
      <c r="B165" s="46"/>
      <c r="C165" s="43" t="s">
        <v>68</v>
      </c>
      <c r="D165" s="43" t="s">
        <v>68</v>
      </c>
      <c r="E165" s="43" t="s">
        <v>57</v>
      </c>
      <c r="F165" s="43">
        <v>0</v>
      </c>
      <c r="G165" s="43">
        <v>15</v>
      </c>
      <c r="H165" s="43">
        <f t="shared" si="2"/>
        <v>0</v>
      </c>
    </row>
    <row r="166" ht="51" customHeight="1" spans="1:8">
      <c r="A166" s="43">
        <v>164</v>
      </c>
      <c r="B166" s="46"/>
      <c r="C166" s="44" t="s">
        <v>69</v>
      </c>
      <c r="D166" s="43" t="s">
        <v>70</v>
      </c>
      <c r="E166" s="43" t="s">
        <v>33</v>
      </c>
      <c r="F166" s="43">
        <v>0</v>
      </c>
      <c r="G166" s="43">
        <v>200</v>
      </c>
      <c r="H166" s="43">
        <f t="shared" si="2"/>
        <v>0</v>
      </c>
    </row>
    <row r="167" ht="60" customHeight="1" spans="1:8">
      <c r="A167" s="43">
        <v>165</v>
      </c>
      <c r="B167" s="46"/>
      <c r="C167" s="46"/>
      <c r="D167" s="43" t="s">
        <v>71</v>
      </c>
      <c r="E167" s="43" t="s">
        <v>33</v>
      </c>
      <c r="F167" s="43">
        <v>0</v>
      </c>
      <c r="G167" s="43">
        <v>50</v>
      </c>
      <c r="H167" s="43">
        <f t="shared" si="2"/>
        <v>0</v>
      </c>
    </row>
    <row r="168" ht="45" customHeight="1" spans="1:8">
      <c r="A168" s="43">
        <v>166</v>
      </c>
      <c r="B168" s="46"/>
      <c r="C168" s="46"/>
      <c r="D168" s="43" t="s">
        <v>72</v>
      </c>
      <c r="E168" s="43" t="s">
        <v>49</v>
      </c>
      <c r="F168" s="43">
        <v>0</v>
      </c>
      <c r="G168" s="43">
        <v>50</v>
      </c>
      <c r="H168" s="43">
        <f t="shared" si="2"/>
        <v>0</v>
      </c>
    </row>
    <row r="169" ht="54.9" customHeight="1" spans="1:8">
      <c r="A169" s="43">
        <v>167</v>
      </c>
      <c r="B169" s="46"/>
      <c r="C169" s="46"/>
      <c r="D169" s="43" t="s">
        <v>73</v>
      </c>
      <c r="E169" s="43" t="s">
        <v>33</v>
      </c>
      <c r="F169" s="43">
        <v>0</v>
      </c>
      <c r="G169" s="43">
        <v>200</v>
      </c>
      <c r="H169" s="43">
        <f t="shared" si="2"/>
        <v>0</v>
      </c>
    </row>
    <row r="170" ht="66.9" customHeight="1" spans="1:8">
      <c r="A170" s="43">
        <v>168</v>
      </c>
      <c r="B170" s="46"/>
      <c r="C170" s="46"/>
      <c r="D170" s="43" t="s">
        <v>74</v>
      </c>
      <c r="E170" s="43" t="s">
        <v>33</v>
      </c>
      <c r="F170" s="43">
        <v>0</v>
      </c>
      <c r="G170" s="43">
        <v>20</v>
      </c>
      <c r="H170" s="43">
        <f t="shared" si="2"/>
        <v>0</v>
      </c>
    </row>
    <row r="171" ht="45" customHeight="1" spans="1:8">
      <c r="A171" s="43">
        <v>169</v>
      </c>
      <c r="B171" s="46"/>
      <c r="C171" s="48"/>
      <c r="D171" s="43" t="s">
        <v>75</v>
      </c>
      <c r="E171" s="43" t="s">
        <v>33</v>
      </c>
      <c r="F171" s="43">
        <v>0</v>
      </c>
      <c r="G171" s="43">
        <v>50</v>
      </c>
      <c r="H171" s="43">
        <f t="shared" si="2"/>
        <v>0</v>
      </c>
    </row>
    <row r="172" ht="45" customHeight="1" spans="1:8">
      <c r="A172" s="43">
        <v>170</v>
      </c>
      <c r="B172" s="48"/>
      <c r="C172" s="43" t="s">
        <v>76</v>
      </c>
      <c r="D172" s="43" t="s">
        <v>77</v>
      </c>
      <c r="E172" s="43" t="s">
        <v>78</v>
      </c>
      <c r="F172" s="43">
        <v>4</v>
      </c>
      <c r="G172" s="47">
        <v>30</v>
      </c>
      <c r="H172" s="43">
        <f t="shared" si="2"/>
        <v>120</v>
      </c>
    </row>
    <row r="173" ht="56.1" customHeight="1" spans="1:8">
      <c r="A173" s="43">
        <v>171</v>
      </c>
      <c r="B173" s="44" t="s">
        <v>83</v>
      </c>
      <c r="C173" s="43" t="s">
        <v>31</v>
      </c>
      <c r="D173" s="45" t="s">
        <v>32</v>
      </c>
      <c r="E173" s="43" t="s">
        <v>33</v>
      </c>
      <c r="F173" s="43">
        <v>0</v>
      </c>
      <c r="G173" s="43">
        <v>1000</v>
      </c>
      <c r="H173" s="43">
        <f t="shared" si="2"/>
        <v>0</v>
      </c>
    </row>
    <row r="174" ht="45" customHeight="1" spans="1:8">
      <c r="A174" s="43">
        <v>172</v>
      </c>
      <c r="B174" s="46"/>
      <c r="C174" s="43"/>
      <c r="D174" s="45" t="s">
        <v>34</v>
      </c>
      <c r="E174" s="43" t="s">
        <v>33</v>
      </c>
      <c r="F174" s="43">
        <v>0</v>
      </c>
      <c r="G174" s="43">
        <v>800</v>
      </c>
      <c r="H174" s="43">
        <f t="shared" si="2"/>
        <v>0</v>
      </c>
    </row>
    <row r="175" ht="45" customHeight="1" spans="1:8">
      <c r="A175" s="43">
        <v>173</v>
      </c>
      <c r="B175" s="46"/>
      <c r="C175" s="43"/>
      <c r="D175" s="45" t="s">
        <v>35</v>
      </c>
      <c r="E175" s="43" t="s">
        <v>33</v>
      </c>
      <c r="F175" s="43">
        <v>0</v>
      </c>
      <c r="G175" s="43">
        <v>300</v>
      </c>
      <c r="H175" s="43">
        <f t="shared" si="2"/>
        <v>0</v>
      </c>
    </row>
    <row r="176" ht="45" customHeight="1" spans="1:8">
      <c r="A176" s="43">
        <v>174</v>
      </c>
      <c r="B176" s="46"/>
      <c r="C176" s="43"/>
      <c r="D176" s="45" t="s">
        <v>36</v>
      </c>
      <c r="E176" s="43" t="s">
        <v>37</v>
      </c>
      <c r="F176" s="43">
        <v>0</v>
      </c>
      <c r="G176" s="43">
        <v>600</v>
      </c>
      <c r="H176" s="43">
        <f t="shared" si="2"/>
        <v>0</v>
      </c>
    </row>
    <row r="177" ht="45" customHeight="1" spans="1:8">
      <c r="A177" s="43">
        <v>175</v>
      </c>
      <c r="B177" s="46"/>
      <c r="C177" s="43"/>
      <c r="D177" s="45" t="s">
        <v>38</v>
      </c>
      <c r="E177" s="43" t="s">
        <v>39</v>
      </c>
      <c r="F177" s="43">
        <v>0</v>
      </c>
      <c r="G177" s="43">
        <v>50</v>
      </c>
      <c r="H177" s="43">
        <f t="shared" si="2"/>
        <v>0</v>
      </c>
    </row>
    <row r="178" ht="45" customHeight="1" spans="1:8">
      <c r="A178" s="43">
        <v>176</v>
      </c>
      <c r="B178" s="46"/>
      <c r="C178" s="43"/>
      <c r="D178" s="45" t="s">
        <v>40</v>
      </c>
      <c r="E178" s="43" t="s">
        <v>41</v>
      </c>
      <c r="F178" s="43">
        <v>0</v>
      </c>
      <c r="G178" s="43">
        <v>20</v>
      </c>
      <c r="H178" s="43">
        <f t="shared" si="2"/>
        <v>0</v>
      </c>
    </row>
    <row r="179" ht="45" customHeight="1" spans="1:8">
      <c r="A179" s="43">
        <v>177</v>
      </c>
      <c r="B179" s="46"/>
      <c r="C179" s="43"/>
      <c r="D179" s="45" t="s">
        <v>42</v>
      </c>
      <c r="E179" s="43" t="s">
        <v>23</v>
      </c>
      <c r="F179" s="43">
        <v>0</v>
      </c>
      <c r="G179" s="43">
        <v>30</v>
      </c>
      <c r="H179" s="43">
        <f t="shared" si="2"/>
        <v>0</v>
      </c>
    </row>
    <row r="180" ht="45" customHeight="1" spans="1:8">
      <c r="A180" s="43">
        <v>178</v>
      </c>
      <c r="B180" s="46"/>
      <c r="C180" s="43"/>
      <c r="D180" s="45" t="s">
        <v>43</v>
      </c>
      <c r="E180" s="43" t="s">
        <v>41</v>
      </c>
      <c r="F180" s="43">
        <v>0</v>
      </c>
      <c r="G180" s="43">
        <v>15</v>
      </c>
      <c r="H180" s="43">
        <f t="shared" si="2"/>
        <v>0</v>
      </c>
    </row>
    <row r="181" ht="45" customHeight="1" spans="1:8">
      <c r="A181" s="43">
        <v>179</v>
      </c>
      <c r="B181" s="46"/>
      <c r="C181" s="43"/>
      <c r="D181" s="45" t="s">
        <v>44</v>
      </c>
      <c r="E181" s="43" t="s">
        <v>37</v>
      </c>
      <c r="F181" s="43">
        <v>0</v>
      </c>
      <c r="G181" s="43">
        <v>80</v>
      </c>
      <c r="H181" s="43">
        <f t="shared" si="2"/>
        <v>0</v>
      </c>
    </row>
    <row r="182" ht="45" customHeight="1" spans="1:8">
      <c r="A182" s="43">
        <v>180</v>
      </c>
      <c r="B182" s="46"/>
      <c r="C182" s="43"/>
      <c r="D182" s="45" t="s">
        <v>45</v>
      </c>
      <c r="E182" s="43" t="s">
        <v>23</v>
      </c>
      <c r="F182" s="43">
        <v>0</v>
      </c>
      <c r="G182" s="43">
        <v>150</v>
      </c>
      <c r="H182" s="43">
        <f t="shared" si="2"/>
        <v>0</v>
      </c>
    </row>
    <row r="183" ht="51" customHeight="1" spans="1:8">
      <c r="A183" s="43">
        <v>181</v>
      </c>
      <c r="B183" s="46"/>
      <c r="C183" s="43"/>
      <c r="D183" s="45" t="s">
        <v>46</v>
      </c>
      <c r="E183" s="43" t="s">
        <v>33</v>
      </c>
      <c r="F183" s="43">
        <v>0</v>
      </c>
      <c r="G183" s="43">
        <v>18</v>
      </c>
      <c r="H183" s="43">
        <f t="shared" si="2"/>
        <v>0</v>
      </c>
    </row>
    <row r="184" ht="45" customHeight="1" spans="1:8">
      <c r="A184" s="43">
        <v>182</v>
      </c>
      <c r="B184" s="46"/>
      <c r="C184" s="43"/>
      <c r="D184" s="45" t="s">
        <v>47</v>
      </c>
      <c r="E184" s="43" t="s">
        <v>33</v>
      </c>
      <c r="F184" s="43">
        <v>0</v>
      </c>
      <c r="G184" s="43">
        <v>300</v>
      </c>
      <c r="H184" s="43">
        <f t="shared" si="2"/>
        <v>0</v>
      </c>
    </row>
    <row r="185" ht="45" customHeight="1" spans="1:8">
      <c r="A185" s="43">
        <v>183</v>
      </c>
      <c r="B185" s="46"/>
      <c r="C185" s="43"/>
      <c r="D185" s="45" t="s">
        <v>48</v>
      </c>
      <c r="E185" s="43" t="s">
        <v>49</v>
      </c>
      <c r="F185" s="43">
        <v>0</v>
      </c>
      <c r="G185" s="43">
        <v>50</v>
      </c>
      <c r="H185" s="43">
        <f t="shared" si="2"/>
        <v>0</v>
      </c>
    </row>
    <row r="186" ht="45" customHeight="1" spans="1:8">
      <c r="A186" s="43">
        <v>184</v>
      </c>
      <c r="B186" s="46"/>
      <c r="C186" s="43"/>
      <c r="D186" s="45" t="s">
        <v>50</v>
      </c>
      <c r="E186" s="43" t="s">
        <v>33</v>
      </c>
      <c r="F186" s="43">
        <v>0</v>
      </c>
      <c r="G186" s="43">
        <v>8</v>
      </c>
      <c r="H186" s="43">
        <f t="shared" si="2"/>
        <v>0</v>
      </c>
    </row>
    <row r="187" ht="45" customHeight="1" spans="1:8">
      <c r="A187" s="43">
        <v>185</v>
      </c>
      <c r="B187" s="46"/>
      <c r="C187" s="43"/>
      <c r="D187" s="45" t="s">
        <v>51</v>
      </c>
      <c r="E187" s="43" t="s">
        <v>33</v>
      </c>
      <c r="F187" s="43">
        <v>0</v>
      </c>
      <c r="G187" s="47">
        <v>1200</v>
      </c>
      <c r="H187" s="43">
        <f t="shared" si="2"/>
        <v>0</v>
      </c>
    </row>
    <row r="188" ht="45" customHeight="1" spans="1:8">
      <c r="A188" s="43">
        <v>186</v>
      </c>
      <c r="B188" s="46"/>
      <c r="C188" s="43"/>
      <c r="D188" s="45" t="s">
        <v>52</v>
      </c>
      <c r="E188" s="43" t="s">
        <v>33</v>
      </c>
      <c r="F188" s="43">
        <v>0</v>
      </c>
      <c r="G188" s="47">
        <v>720</v>
      </c>
      <c r="H188" s="43">
        <f t="shared" si="2"/>
        <v>0</v>
      </c>
    </row>
    <row r="189" ht="45" customHeight="1" spans="1:8">
      <c r="A189" s="43">
        <v>187</v>
      </c>
      <c r="B189" s="46"/>
      <c r="C189" s="43"/>
      <c r="D189" s="45" t="s">
        <v>53</v>
      </c>
      <c r="E189" s="43" t="s">
        <v>33</v>
      </c>
      <c r="F189" s="43">
        <v>4</v>
      </c>
      <c r="G189" s="47">
        <v>80</v>
      </c>
      <c r="H189" s="43">
        <f t="shared" si="2"/>
        <v>320</v>
      </c>
    </row>
    <row r="190" ht="45" customHeight="1" spans="1:8">
      <c r="A190" s="43">
        <v>188</v>
      </c>
      <c r="B190" s="46"/>
      <c r="C190" s="43"/>
      <c r="D190" s="45" t="s">
        <v>54</v>
      </c>
      <c r="E190" s="43" t="s">
        <v>33</v>
      </c>
      <c r="F190" s="43">
        <v>1</v>
      </c>
      <c r="G190" s="47">
        <v>140</v>
      </c>
      <c r="H190" s="43">
        <f t="shared" si="2"/>
        <v>140</v>
      </c>
    </row>
    <row r="191" ht="45" customHeight="1" spans="1:8">
      <c r="A191" s="43">
        <v>189</v>
      </c>
      <c r="B191" s="46"/>
      <c r="C191" s="44" t="s">
        <v>55</v>
      </c>
      <c r="D191" s="43" t="s">
        <v>56</v>
      </c>
      <c r="E191" s="43" t="s">
        <v>57</v>
      </c>
      <c r="F191" s="43">
        <v>0</v>
      </c>
      <c r="G191" s="43">
        <v>19</v>
      </c>
      <c r="H191" s="43">
        <f t="shared" si="2"/>
        <v>0</v>
      </c>
    </row>
    <row r="192" ht="45" customHeight="1" spans="1:8">
      <c r="A192" s="43">
        <v>190</v>
      </c>
      <c r="B192" s="46"/>
      <c r="C192" s="48"/>
      <c r="D192" s="43" t="s">
        <v>58</v>
      </c>
      <c r="E192" s="43" t="s">
        <v>57</v>
      </c>
      <c r="F192" s="43">
        <v>0</v>
      </c>
      <c r="G192" s="43">
        <v>10</v>
      </c>
      <c r="H192" s="43">
        <f t="shared" si="2"/>
        <v>0</v>
      </c>
    </row>
    <row r="193" ht="45" customHeight="1" spans="1:8">
      <c r="A193" s="43">
        <v>191</v>
      </c>
      <c r="B193" s="46"/>
      <c r="C193" s="43" t="s">
        <v>59</v>
      </c>
      <c r="D193" s="43" t="s">
        <v>60</v>
      </c>
      <c r="E193" s="43" t="s">
        <v>57</v>
      </c>
      <c r="F193" s="43">
        <v>0</v>
      </c>
      <c r="G193" s="43">
        <v>0.95</v>
      </c>
      <c r="H193" s="43">
        <f t="shared" si="2"/>
        <v>0</v>
      </c>
    </row>
    <row r="194" ht="45" customHeight="1" spans="1:8">
      <c r="A194" s="43">
        <v>192</v>
      </c>
      <c r="B194" s="46"/>
      <c r="C194" s="44" t="s">
        <v>61</v>
      </c>
      <c r="D194" s="43" t="s">
        <v>62</v>
      </c>
      <c r="E194" s="43" t="s">
        <v>33</v>
      </c>
      <c r="F194" s="43">
        <v>0</v>
      </c>
      <c r="G194" s="43">
        <v>1200</v>
      </c>
      <c r="H194" s="43">
        <f t="shared" si="2"/>
        <v>0</v>
      </c>
    </row>
    <row r="195" ht="45" customHeight="1" spans="1:8">
      <c r="A195" s="43">
        <v>193</v>
      </c>
      <c r="B195" s="46"/>
      <c r="C195" s="46"/>
      <c r="D195" s="43" t="s">
        <v>63</v>
      </c>
      <c r="E195" s="43" t="s">
        <v>33</v>
      </c>
      <c r="F195" s="43">
        <v>0</v>
      </c>
      <c r="G195" s="43">
        <v>50</v>
      </c>
      <c r="H195" s="43">
        <f t="shared" si="2"/>
        <v>0</v>
      </c>
    </row>
    <row r="196" ht="45" customHeight="1" spans="1:8">
      <c r="A196" s="43">
        <v>194</v>
      </c>
      <c r="B196" s="46"/>
      <c r="C196" s="46"/>
      <c r="D196" s="43" t="s">
        <v>64</v>
      </c>
      <c r="E196" s="43" t="s">
        <v>33</v>
      </c>
      <c r="F196" s="43">
        <v>0</v>
      </c>
      <c r="G196" s="43">
        <v>20</v>
      </c>
      <c r="H196" s="43">
        <f t="shared" ref="H196:H248" si="3">F196*G196</f>
        <v>0</v>
      </c>
    </row>
    <row r="197" ht="45" customHeight="1" spans="1:8">
      <c r="A197" s="43">
        <v>195</v>
      </c>
      <c r="B197" s="46"/>
      <c r="C197" s="46"/>
      <c r="D197" s="43" t="s">
        <v>65</v>
      </c>
      <c r="E197" s="43" t="s">
        <v>66</v>
      </c>
      <c r="F197" s="43">
        <v>0</v>
      </c>
      <c r="G197" s="43">
        <v>300</v>
      </c>
      <c r="H197" s="43">
        <f t="shared" si="3"/>
        <v>0</v>
      </c>
    </row>
    <row r="198" ht="45" customHeight="1" spans="1:8">
      <c r="A198" s="43">
        <v>196</v>
      </c>
      <c r="B198" s="46"/>
      <c r="C198" s="48"/>
      <c r="D198" s="43" t="s">
        <v>67</v>
      </c>
      <c r="E198" s="43" t="s">
        <v>33</v>
      </c>
      <c r="F198" s="43">
        <v>1</v>
      </c>
      <c r="G198" s="43">
        <v>100</v>
      </c>
      <c r="H198" s="43">
        <f t="shared" si="3"/>
        <v>100</v>
      </c>
    </row>
    <row r="199" ht="45" customHeight="1" spans="1:8">
      <c r="A199" s="43">
        <v>197</v>
      </c>
      <c r="B199" s="46"/>
      <c r="C199" s="43" t="s">
        <v>68</v>
      </c>
      <c r="D199" s="43" t="s">
        <v>68</v>
      </c>
      <c r="E199" s="43" t="s">
        <v>57</v>
      </c>
      <c r="F199" s="43">
        <v>0</v>
      </c>
      <c r="G199" s="43">
        <v>15</v>
      </c>
      <c r="H199" s="43">
        <f t="shared" si="3"/>
        <v>0</v>
      </c>
    </row>
    <row r="200" ht="57" customHeight="1" spans="1:8">
      <c r="A200" s="43">
        <v>198</v>
      </c>
      <c r="B200" s="46"/>
      <c r="C200" s="44" t="s">
        <v>69</v>
      </c>
      <c r="D200" s="43" t="s">
        <v>70</v>
      </c>
      <c r="E200" s="43" t="s">
        <v>33</v>
      </c>
      <c r="F200" s="43">
        <v>0</v>
      </c>
      <c r="G200" s="43">
        <v>200</v>
      </c>
      <c r="H200" s="43">
        <f t="shared" si="3"/>
        <v>0</v>
      </c>
    </row>
    <row r="201" ht="51.9" customHeight="1" spans="1:8">
      <c r="A201" s="43">
        <v>199</v>
      </c>
      <c r="B201" s="46"/>
      <c r="C201" s="46"/>
      <c r="D201" s="43" t="s">
        <v>71</v>
      </c>
      <c r="E201" s="43" t="s">
        <v>33</v>
      </c>
      <c r="F201" s="43">
        <v>0</v>
      </c>
      <c r="G201" s="43">
        <v>50</v>
      </c>
      <c r="H201" s="43">
        <f t="shared" si="3"/>
        <v>0</v>
      </c>
    </row>
    <row r="202" ht="51" customHeight="1" spans="1:8">
      <c r="A202" s="43">
        <v>200</v>
      </c>
      <c r="B202" s="46"/>
      <c r="C202" s="46"/>
      <c r="D202" s="43" t="s">
        <v>72</v>
      </c>
      <c r="E202" s="43" t="s">
        <v>49</v>
      </c>
      <c r="F202" s="43">
        <v>0</v>
      </c>
      <c r="G202" s="43">
        <v>50</v>
      </c>
      <c r="H202" s="43">
        <f t="shared" si="3"/>
        <v>0</v>
      </c>
    </row>
    <row r="203" ht="53.1" customHeight="1" spans="1:8">
      <c r="A203" s="43">
        <v>201</v>
      </c>
      <c r="B203" s="46"/>
      <c r="C203" s="46"/>
      <c r="D203" s="43" t="s">
        <v>73</v>
      </c>
      <c r="E203" s="43" t="s">
        <v>33</v>
      </c>
      <c r="F203" s="43">
        <v>2</v>
      </c>
      <c r="G203" s="43">
        <v>200</v>
      </c>
      <c r="H203" s="43">
        <f t="shared" si="3"/>
        <v>400</v>
      </c>
    </row>
    <row r="204" ht="75" customHeight="1" spans="1:8">
      <c r="A204" s="43">
        <v>202</v>
      </c>
      <c r="B204" s="46"/>
      <c r="C204" s="46"/>
      <c r="D204" s="43" t="s">
        <v>74</v>
      </c>
      <c r="E204" s="43" t="s">
        <v>33</v>
      </c>
      <c r="F204" s="43">
        <v>0</v>
      </c>
      <c r="G204" s="43">
        <v>20</v>
      </c>
      <c r="H204" s="43">
        <f t="shared" si="3"/>
        <v>0</v>
      </c>
    </row>
    <row r="205" ht="63" customHeight="1" spans="1:8">
      <c r="A205" s="43">
        <v>203</v>
      </c>
      <c r="B205" s="46"/>
      <c r="C205" s="48"/>
      <c r="D205" s="43" t="s">
        <v>75</v>
      </c>
      <c r="E205" s="43" t="s">
        <v>33</v>
      </c>
      <c r="F205" s="43">
        <v>0</v>
      </c>
      <c r="G205" s="43">
        <v>50</v>
      </c>
      <c r="H205" s="43">
        <f t="shared" si="3"/>
        <v>0</v>
      </c>
    </row>
    <row r="206" ht="45" customHeight="1" spans="1:8">
      <c r="A206" s="43">
        <v>204</v>
      </c>
      <c r="B206" s="46"/>
      <c r="C206" s="46" t="s">
        <v>84</v>
      </c>
      <c r="D206" s="43" t="s">
        <v>85</v>
      </c>
      <c r="E206" s="43" t="s">
        <v>41</v>
      </c>
      <c r="F206" s="43">
        <v>2</v>
      </c>
      <c r="G206" s="49">
        <v>80</v>
      </c>
      <c r="H206" s="43">
        <f t="shared" si="3"/>
        <v>160</v>
      </c>
    </row>
    <row r="207" ht="45" customHeight="1" spans="1:8">
      <c r="A207" s="43">
        <v>205</v>
      </c>
      <c r="B207" s="46"/>
      <c r="C207" s="46"/>
      <c r="D207" s="43" t="s">
        <v>86</v>
      </c>
      <c r="E207" s="43" t="s">
        <v>41</v>
      </c>
      <c r="F207" s="43">
        <v>2</v>
      </c>
      <c r="G207" s="43">
        <v>80</v>
      </c>
      <c r="H207" s="43">
        <f t="shared" si="3"/>
        <v>160</v>
      </c>
    </row>
    <row r="208" ht="45" customHeight="1" spans="1:8">
      <c r="A208" s="43">
        <v>206</v>
      </c>
      <c r="B208" s="46"/>
      <c r="C208" s="46"/>
      <c r="D208" s="43" t="s">
        <v>87</v>
      </c>
      <c r="E208" s="43" t="s">
        <v>41</v>
      </c>
      <c r="F208" s="43">
        <v>0</v>
      </c>
      <c r="G208" s="43">
        <v>60</v>
      </c>
      <c r="H208" s="43">
        <f t="shared" si="3"/>
        <v>0</v>
      </c>
    </row>
    <row r="209" ht="45" customHeight="1" spans="1:8">
      <c r="A209" s="43">
        <v>207</v>
      </c>
      <c r="B209" s="46"/>
      <c r="C209" s="46"/>
      <c r="D209" s="43" t="s">
        <v>88</v>
      </c>
      <c r="E209" s="43" t="s">
        <v>41</v>
      </c>
      <c r="F209" s="43">
        <v>2</v>
      </c>
      <c r="G209" s="43">
        <v>100</v>
      </c>
      <c r="H209" s="43">
        <f t="shared" si="3"/>
        <v>200</v>
      </c>
    </row>
    <row r="210" ht="45" customHeight="1" spans="1:8">
      <c r="A210" s="43">
        <v>208</v>
      </c>
      <c r="B210" s="46"/>
      <c r="C210" s="46"/>
      <c r="D210" s="43" t="s">
        <v>89</v>
      </c>
      <c r="E210" s="43" t="s">
        <v>41</v>
      </c>
      <c r="F210" s="43">
        <v>2</v>
      </c>
      <c r="G210" s="43">
        <v>20</v>
      </c>
      <c r="H210" s="43">
        <f t="shared" si="3"/>
        <v>40</v>
      </c>
    </row>
    <row r="211" ht="45" customHeight="1" spans="1:8">
      <c r="A211" s="43">
        <v>209</v>
      </c>
      <c r="B211" s="46"/>
      <c r="C211" s="46"/>
      <c r="D211" s="43" t="s">
        <v>90</v>
      </c>
      <c r="E211" s="43" t="s">
        <v>41</v>
      </c>
      <c r="F211" s="43">
        <v>0</v>
      </c>
      <c r="G211" s="43">
        <v>30</v>
      </c>
      <c r="H211" s="43">
        <f t="shared" si="3"/>
        <v>0</v>
      </c>
    </row>
    <row r="212" ht="45" customHeight="1" spans="1:8">
      <c r="A212" s="43">
        <v>210</v>
      </c>
      <c r="B212" s="46"/>
      <c r="C212" s="46"/>
      <c r="D212" s="43" t="s">
        <v>91</v>
      </c>
      <c r="E212" s="43" t="s">
        <v>37</v>
      </c>
      <c r="F212" s="43">
        <v>0</v>
      </c>
      <c r="G212" s="43">
        <v>150</v>
      </c>
      <c r="H212" s="43">
        <f t="shared" si="3"/>
        <v>0</v>
      </c>
    </row>
    <row r="213" ht="45" customHeight="1" spans="1:8">
      <c r="A213" s="43">
        <v>211</v>
      </c>
      <c r="B213" s="46"/>
      <c r="C213" s="48"/>
      <c r="D213" s="43" t="s">
        <v>92</v>
      </c>
      <c r="E213" s="43" t="s">
        <v>93</v>
      </c>
      <c r="F213" s="43">
        <v>0</v>
      </c>
      <c r="G213" s="43">
        <v>450</v>
      </c>
      <c r="H213" s="43">
        <f t="shared" si="3"/>
        <v>0</v>
      </c>
    </row>
    <row r="214" ht="45" customHeight="1" spans="1:8">
      <c r="A214" s="43">
        <v>212</v>
      </c>
      <c r="B214" s="48"/>
      <c r="C214" s="43" t="s">
        <v>76</v>
      </c>
      <c r="D214" s="43" t="s">
        <v>77</v>
      </c>
      <c r="E214" s="43" t="s">
        <v>78</v>
      </c>
      <c r="F214" s="43">
        <v>12</v>
      </c>
      <c r="G214" s="47">
        <v>30</v>
      </c>
      <c r="H214" s="43">
        <f t="shared" si="3"/>
        <v>360</v>
      </c>
    </row>
    <row r="215" ht="53.1" customHeight="1" spans="1:8">
      <c r="A215" s="43">
        <v>213</v>
      </c>
      <c r="B215" s="44" t="s">
        <v>94</v>
      </c>
      <c r="C215" s="43" t="s">
        <v>31</v>
      </c>
      <c r="D215" s="45" t="s">
        <v>32</v>
      </c>
      <c r="E215" s="43" t="s">
        <v>33</v>
      </c>
      <c r="F215" s="43">
        <v>1</v>
      </c>
      <c r="G215" s="43">
        <v>1000</v>
      </c>
      <c r="H215" s="43">
        <f t="shared" si="3"/>
        <v>1000</v>
      </c>
    </row>
    <row r="216" ht="45" customHeight="1" spans="1:8">
      <c r="A216" s="43">
        <v>214</v>
      </c>
      <c r="B216" s="46"/>
      <c r="C216" s="43"/>
      <c r="D216" s="45" t="s">
        <v>34</v>
      </c>
      <c r="E216" s="43" t="s">
        <v>33</v>
      </c>
      <c r="F216" s="43">
        <v>1</v>
      </c>
      <c r="G216" s="43">
        <v>800</v>
      </c>
      <c r="H216" s="43">
        <f t="shared" si="3"/>
        <v>800</v>
      </c>
    </row>
    <row r="217" ht="54.9" customHeight="1" spans="1:8">
      <c r="A217" s="43">
        <v>215</v>
      </c>
      <c r="B217" s="46"/>
      <c r="C217" s="43"/>
      <c r="D217" s="45" t="s">
        <v>35</v>
      </c>
      <c r="E217" s="43" t="s">
        <v>33</v>
      </c>
      <c r="F217" s="43">
        <v>0</v>
      </c>
      <c r="G217" s="43">
        <v>300</v>
      </c>
      <c r="H217" s="43">
        <f t="shared" si="3"/>
        <v>0</v>
      </c>
    </row>
    <row r="218" ht="48" customHeight="1" spans="1:8">
      <c r="A218" s="43">
        <v>216</v>
      </c>
      <c r="B218" s="46"/>
      <c r="C218" s="43"/>
      <c r="D218" s="45" t="s">
        <v>36</v>
      </c>
      <c r="E218" s="43" t="s">
        <v>37</v>
      </c>
      <c r="F218" s="43">
        <v>1</v>
      </c>
      <c r="G218" s="43">
        <v>600</v>
      </c>
      <c r="H218" s="43">
        <f t="shared" si="3"/>
        <v>600</v>
      </c>
    </row>
    <row r="219" ht="45" customHeight="1" spans="1:8">
      <c r="A219" s="43">
        <v>217</v>
      </c>
      <c r="B219" s="46"/>
      <c r="C219" s="43"/>
      <c r="D219" s="45" t="s">
        <v>38</v>
      </c>
      <c r="E219" s="43" t="s">
        <v>39</v>
      </c>
      <c r="F219" s="43">
        <v>0</v>
      </c>
      <c r="G219" s="43">
        <v>50</v>
      </c>
      <c r="H219" s="43">
        <f t="shared" si="3"/>
        <v>0</v>
      </c>
    </row>
    <row r="220" ht="45" customHeight="1" spans="1:8">
      <c r="A220" s="43">
        <v>218</v>
      </c>
      <c r="B220" s="46"/>
      <c r="C220" s="43"/>
      <c r="D220" s="45" t="s">
        <v>40</v>
      </c>
      <c r="E220" s="43" t="s">
        <v>41</v>
      </c>
      <c r="F220" s="43">
        <v>0</v>
      </c>
      <c r="G220" s="43">
        <v>20</v>
      </c>
      <c r="H220" s="43">
        <f t="shared" si="3"/>
        <v>0</v>
      </c>
    </row>
    <row r="221" ht="45" customHeight="1" spans="1:8">
      <c r="A221" s="43">
        <v>219</v>
      </c>
      <c r="B221" s="46"/>
      <c r="C221" s="43"/>
      <c r="D221" s="45" t="s">
        <v>42</v>
      </c>
      <c r="E221" s="43" t="s">
        <v>23</v>
      </c>
      <c r="F221" s="43">
        <v>0</v>
      </c>
      <c r="G221" s="43">
        <v>30</v>
      </c>
      <c r="H221" s="43">
        <f t="shared" si="3"/>
        <v>0</v>
      </c>
    </row>
    <row r="222" ht="45" customHeight="1" spans="1:8">
      <c r="A222" s="43">
        <v>220</v>
      </c>
      <c r="B222" s="46"/>
      <c r="C222" s="43"/>
      <c r="D222" s="45" t="s">
        <v>43</v>
      </c>
      <c r="E222" s="43" t="s">
        <v>41</v>
      </c>
      <c r="F222" s="43">
        <v>1</v>
      </c>
      <c r="G222" s="43">
        <v>15</v>
      </c>
      <c r="H222" s="43">
        <f t="shared" si="3"/>
        <v>15</v>
      </c>
    </row>
    <row r="223" ht="45" customHeight="1" spans="1:8">
      <c r="A223" s="43">
        <v>221</v>
      </c>
      <c r="B223" s="46"/>
      <c r="C223" s="43"/>
      <c r="D223" s="45" t="s">
        <v>44</v>
      </c>
      <c r="E223" s="43" t="s">
        <v>37</v>
      </c>
      <c r="F223" s="43">
        <v>0</v>
      </c>
      <c r="G223" s="43">
        <v>80</v>
      </c>
      <c r="H223" s="43">
        <f t="shared" si="3"/>
        <v>0</v>
      </c>
    </row>
    <row r="224" ht="45" customHeight="1" spans="1:8">
      <c r="A224" s="43">
        <v>222</v>
      </c>
      <c r="B224" s="46"/>
      <c r="C224" s="43"/>
      <c r="D224" s="45" t="s">
        <v>45</v>
      </c>
      <c r="E224" s="43" t="s">
        <v>23</v>
      </c>
      <c r="F224" s="43">
        <v>1</v>
      </c>
      <c r="G224" s="43">
        <v>150</v>
      </c>
      <c r="H224" s="43">
        <f t="shared" si="3"/>
        <v>150</v>
      </c>
    </row>
    <row r="225" ht="45" customHeight="1" spans="1:8">
      <c r="A225" s="43">
        <v>223</v>
      </c>
      <c r="B225" s="46"/>
      <c r="C225" s="43"/>
      <c r="D225" s="45" t="s">
        <v>46</v>
      </c>
      <c r="E225" s="43" t="s">
        <v>33</v>
      </c>
      <c r="F225" s="43">
        <v>3</v>
      </c>
      <c r="G225" s="43">
        <v>18</v>
      </c>
      <c r="H225" s="43">
        <f t="shared" si="3"/>
        <v>54</v>
      </c>
    </row>
    <row r="226" ht="45" customHeight="1" spans="1:8">
      <c r="A226" s="43">
        <v>224</v>
      </c>
      <c r="B226" s="46"/>
      <c r="C226" s="43"/>
      <c r="D226" s="45" t="s">
        <v>47</v>
      </c>
      <c r="E226" s="43" t="s">
        <v>33</v>
      </c>
      <c r="F226" s="43">
        <v>0</v>
      </c>
      <c r="G226" s="43">
        <v>300</v>
      </c>
      <c r="H226" s="43">
        <f t="shared" si="3"/>
        <v>0</v>
      </c>
    </row>
    <row r="227" ht="45" customHeight="1" spans="1:8">
      <c r="A227" s="43">
        <v>225</v>
      </c>
      <c r="B227" s="46"/>
      <c r="C227" s="43"/>
      <c r="D227" s="45" t="s">
        <v>48</v>
      </c>
      <c r="E227" s="43" t="s">
        <v>49</v>
      </c>
      <c r="F227" s="43">
        <v>2</v>
      </c>
      <c r="G227" s="43">
        <v>50</v>
      </c>
      <c r="H227" s="43">
        <f t="shared" si="3"/>
        <v>100</v>
      </c>
    </row>
    <row r="228" ht="45" customHeight="1" spans="1:8">
      <c r="A228" s="43">
        <v>226</v>
      </c>
      <c r="B228" s="46"/>
      <c r="C228" s="43"/>
      <c r="D228" s="45" t="s">
        <v>50</v>
      </c>
      <c r="E228" s="43" t="s">
        <v>33</v>
      </c>
      <c r="F228" s="43">
        <v>3</v>
      </c>
      <c r="G228" s="43">
        <v>8</v>
      </c>
      <c r="H228" s="43">
        <f t="shared" si="3"/>
        <v>24</v>
      </c>
    </row>
    <row r="229" ht="45" customHeight="1" spans="1:8">
      <c r="A229" s="43">
        <v>227</v>
      </c>
      <c r="B229" s="46"/>
      <c r="C229" s="43"/>
      <c r="D229" s="45" t="s">
        <v>51</v>
      </c>
      <c r="E229" s="43" t="s">
        <v>33</v>
      </c>
      <c r="F229" s="43">
        <v>1</v>
      </c>
      <c r="G229" s="47">
        <v>1200</v>
      </c>
      <c r="H229" s="43">
        <f t="shared" si="3"/>
        <v>1200</v>
      </c>
    </row>
    <row r="230" ht="45" customHeight="1" spans="1:8">
      <c r="A230" s="43">
        <v>228</v>
      </c>
      <c r="B230" s="46"/>
      <c r="C230" s="43"/>
      <c r="D230" s="45" t="s">
        <v>52</v>
      </c>
      <c r="E230" s="43" t="s">
        <v>33</v>
      </c>
      <c r="F230" s="43">
        <v>1</v>
      </c>
      <c r="G230" s="47">
        <v>720</v>
      </c>
      <c r="H230" s="43">
        <f t="shared" si="3"/>
        <v>720</v>
      </c>
    </row>
    <row r="231" ht="45" customHeight="1" spans="1:8">
      <c r="A231" s="43">
        <v>229</v>
      </c>
      <c r="B231" s="46"/>
      <c r="C231" s="43"/>
      <c r="D231" s="45" t="s">
        <v>53</v>
      </c>
      <c r="E231" s="43" t="s">
        <v>33</v>
      </c>
      <c r="F231" s="43">
        <v>0</v>
      </c>
      <c r="G231" s="47">
        <v>80</v>
      </c>
      <c r="H231" s="43">
        <f t="shared" si="3"/>
        <v>0</v>
      </c>
    </row>
    <row r="232" ht="45" customHeight="1" spans="1:8">
      <c r="A232" s="43">
        <v>230</v>
      </c>
      <c r="B232" s="46"/>
      <c r="C232" s="43"/>
      <c r="D232" s="45" t="s">
        <v>54</v>
      </c>
      <c r="E232" s="43" t="s">
        <v>33</v>
      </c>
      <c r="F232" s="43">
        <v>0</v>
      </c>
      <c r="G232" s="47">
        <v>140</v>
      </c>
      <c r="H232" s="43">
        <f t="shared" si="3"/>
        <v>0</v>
      </c>
    </row>
    <row r="233" ht="45" customHeight="1" spans="1:8">
      <c r="A233" s="43">
        <v>231</v>
      </c>
      <c r="B233" s="46"/>
      <c r="C233" s="44" t="s">
        <v>55</v>
      </c>
      <c r="D233" s="43" t="s">
        <v>56</v>
      </c>
      <c r="E233" s="43" t="s">
        <v>57</v>
      </c>
      <c r="F233" s="43">
        <v>0</v>
      </c>
      <c r="G233" s="43">
        <v>19</v>
      </c>
      <c r="H233" s="43">
        <f t="shared" si="3"/>
        <v>0</v>
      </c>
    </row>
    <row r="234" ht="45" customHeight="1" spans="1:8">
      <c r="A234" s="43">
        <v>232</v>
      </c>
      <c r="B234" s="46"/>
      <c r="C234" s="48"/>
      <c r="D234" s="43" t="s">
        <v>58</v>
      </c>
      <c r="E234" s="43" t="s">
        <v>57</v>
      </c>
      <c r="F234" s="43">
        <v>6</v>
      </c>
      <c r="G234" s="43">
        <v>10</v>
      </c>
      <c r="H234" s="43">
        <f t="shared" si="3"/>
        <v>60</v>
      </c>
    </row>
    <row r="235" ht="57" customHeight="1" spans="1:8">
      <c r="A235" s="43">
        <v>233</v>
      </c>
      <c r="B235" s="46"/>
      <c r="C235" s="43" t="s">
        <v>59</v>
      </c>
      <c r="D235" s="43" t="s">
        <v>60</v>
      </c>
      <c r="E235" s="43" t="s">
        <v>57</v>
      </c>
      <c r="F235" s="43">
        <v>0</v>
      </c>
      <c r="G235" s="43">
        <v>0.95</v>
      </c>
      <c r="H235" s="43">
        <f t="shared" si="3"/>
        <v>0</v>
      </c>
    </row>
    <row r="236" ht="50.1" customHeight="1" spans="1:8">
      <c r="A236" s="43">
        <v>234</v>
      </c>
      <c r="B236" s="46"/>
      <c r="C236" s="44" t="s">
        <v>61</v>
      </c>
      <c r="D236" s="43" t="s">
        <v>62</v>
      </c>
      <c r="E236" s="43" t="s">
        <v>33</v>
      </c>
      <c r="F236" s="43">
        <v>0</v>
      </c>
      <c r="G236" s="43">
        <v>1200</v>
      </c>
      <c r="H236" s="43">
        <f t="shared" si="3"/>
        <v>0</v>
      </c>
    </row>
    <row r="237" ht="45" customHeight="1" spans="1:8">
      <c r="A237" s="43">
        <v>235</v>
      </c>
      <c r="B237" s="46"/>
      <c r="C237" s="46"/>
      <c r="D237" s="43" t="s">
        <v>63</v>
      </c>
      <c r="E237" s="43" t="s">
        <v>33</v>
      </c>
      <c r="F237" s="43">
        <v>0</v>
      </c>
      <c r="G237" s="43">
        <v>50</v>
      </c>
      <c r="H237" s="43">
        <f t="shared" si="3"/>
        <v>0</v>
      </c>
    </row>
    <row r="238" ht="45" customHeight="1" spans="1:8">
      <c r="A238" s="43">
        <v>236</v>
      </c>
      <c r="B238" s="46"/>
      <c r="C238" s="46"/>
      <c r="D238" s="43" t="s">
        <v>64</v>
      </c>
      <c r="E238" s="43" t="s">
        <v>33</v>
      </c>
      <c r="F238" s="43">
        <v>0</v>
      </c>
      <c r="G238" s="43">
        <v>20</v>
      </c>
      <c r="H238" s="43">
        <f t="shared" si="3"/>
        <v>0</v>
      </c>
    </row>
    <row r="239" ht="45" customHeight="1" spans="1:8">
      <c r="A239" s="43">
        <v>237</v>
      </c>
      <c r="B239" s="46"/>
      <c r="C239" s="46"/>
      <c r="D239" s="43" t="s">
        <v>65</v>
      </c>
      <c r="E239" s="43" t="s">
        <v>66</v>
      </c>
      <c r="F239" s="43">
        <v>0</v>
      </c>
      <c r="G239" s="43">
        <v>300</v>
      </c>
      <c r="H239" s="43">
        <f t="shared" si="3"/>
        <v>0</v>
      </c>
    </row>
    <row r="240" ht="51" customHeight="1" spans="1:8">
      <c r="A240" s="43">
        <v>238</v>
      </c>
      <c r="B240" s="46"/>
      <c r="C240" s="48"/>
      <c r="D240" s="43" t="s">
        <v>67</v>
      </c>
      <c r="E240" s="43" t="s">
        <v>33</v>
      </c>
      <c r="F240" s="43">
        <v>0</v>
      </c>
      <c r="G240" s="43">
        <v>100</v>
      </c>
      <c r="H240" s="43">
        <f t="shared" si="3"/>
        <v>0</v>
      </c>
    </row>
    <row r="241" ht="45" customHeight="1" spans="1:8">
      <c r="A241" s="43">
        <v>239</v>
      </c>
      <c r="B241" s="46"/>
      <c r="C241" s="43" t="s">
        <v>68</v>
      </c>
      <c r="D241" s="43" t="s">
        <v>68</v>
      </c>
      <c r="E241" s="43" t="s">
        <v>57</v>
      </c>
      <c r="F241" s="43">
        <v>0</v>
      </c>
      <c r="G241" s="43">
        <v>15</v>
      </c>
      <c r="H241" s="43">
        <f t="shared" si="3"/>
        <v>0</v>
      </c>
    </row>
    <row r="242" ht="57" customHeight="1" spans="1:8">
      <c r="A242" s="43">
        <v>240</v>
      </c>
      <c r="B242" s="46"/>
      <c r="C242" s="44" t="s">
        <v>69</v>
      </c>
      <c r="D242" s="43" t="s">
        <v>70</v>
      </c>
      <c r="E242" s="43" t="s">
        <v>33</v>
      </c>
      <c r="F242" s="43">
        <v>0</v>
      </c>
      <c r="G242" s="43">
        <v>200</v>
      </c>
      <c r="H242" s="43">
        <f t="shared" si="3"/>
        <v>0</v>
      </c>
    </row>
    <row r="243" ht="57" customHeight="1" spans="1:8">
      <c r="A243" s="43">
        <v>241</v>
      </c>
      <c r="B243" s="46"/>
      <c r="C243" s="46"/>
      <c r="D243" s="43" t="s">
        <v>71</v>
      </c>
      <c r="E243" s="43" t="s">
        <v>33</v>
      </c>
      <c r="F243" s="43">
        <v>0</v>
      </c>
      <c r="G243" s="43">
        <v>50</v>
      </c>
      <c r="H243" s="43">
        <f t="shared" si="3"/>
        <v>0</v>
      </c>
    </row>
    <row r="244" ht="53.1" customHeight="1" spans="1:8">
      <c r="A244" s="43">
        <v>242</v>
      </c>
      <c r="B244" s="46"/>
      <c r="C244" s="46"/>
      <c r="D244" s="43" t="s">
        <v>72</v>
      </c>
      <c r="E244" s="43" t="s">
        <v>49</v>
      </c>
      <c r="F244" s="43">
        <v>0</v>
      </c>
      <c r="G244" s="43">
        <v>50</v>
      </c>
      <c r="H244" s="43">
        <f t="shared" si="3"/>
        <v>0</v>
      </c>
    </row>
    <row r="245" ht="60.9" customHeight="1" spans="1:8">
      <c r="A245" s="43">
        <v>243</v>
      </c>
      <c r="B245" s="46"/>
      <c r="C245" s="46"/>
      <c r="D245" s="43" t="s">
        <v>73</v>
      </c>
      <c r="E245" s="43" t="s">
        <v>33</v>
      </c>
      <c r="F245" s="43">
        <v>0</v>
      </c>
      <c r="G245" s="43">
        <v>200</v>
      </c>
      <c r="H245" s="43">
        <f t="shared" si="3"/>
        <v>0</v>
      </c>
    </row>
    <row r="246" ht="83.1" customHeight="1" spans="1:8">
      <c r="A246" s="43">
        <v>244</v>
      </c>
      <c r="B246" s="46"/>
      <c r="C246" s="46"/>
      <c r="D246" s="43" t="s">
        <v>74</v>
      </c>
      <c r="E246" s="43" t="s">
        <v>33</v>
      </c>
      <c r="F246" s="43">
        <v>0</v>
      </c>
      <c r="G246" s="43">
        <v>20</v>
      </c>
      <c r="H246" s="43">
        <f t="shared" si="3"/>
        <v>0</v>
      </c>
    </row>
    <row r="247" ht="56.1" customHeight="1" spans="1:8">
      <c r="A247" s="43">
        <v>245</v>
      </c>
      <c r="B247" s="46"/>
      <c r="C247" s="48"/>
      <c r="D247" s="43" t="s">
        <v>75</v>
      </c>
      <c r="E247" s="43" t="s">
        <v>33</v>
      </c>
      <c r="F247" s="43">
        <v>0</v>
      </c>
      <c r="G247" s="43">
        <v>50</v>
      </c>
      <c r="H247" s="43">
        <f t="shared" si="3"/>
        <v>0</v>
      </c>
    </row>
    <row r="248" ht="45" customHeight="1" spans="1:8">
      <c r="A248" s="43">
        <v>246</v>
      </c>
      <c r="B248" s="48"/>
      <c r="C248" s="43" t="s">
        <v>76</v>
      </c>
      <c r="D248" s="43" t="s">
        <v>77</v>
      </c>
      <c r="E248" s="43" t="s">
        <v>78</v>
      </c>
      <c r="F248" s="43">
        <v>4</v>
      </c>
      <c r="G248" s="47">
        <v>30</v>
      </c>
      <c r="H248" s="43">
        <f t="shared" si="3"/>
        <v>120</v>
      </c>
    </row>
    <row r="249" ht="45" customHeight="1" spans="1:8">
      <c r="A249" s="42" t="s">
        <v>95</v>
      </c>
      <c r="B249" s="42"/>
      <c r="C249" s="42"/>
      <c r="D249" s="42"/>
      <c r="E249" s="42"/>
      <c r="F249" s="42"/>
      <c r="G249" s="42"/>
      <c r="H249" s="42">
        <f>SUM(H3:H248)</f>
        <v>128205.5</v>
      </c>
    </row>
  </sheetData>
  <mergeCells count="38">
    <mergeCell ref="A1:H1"/>
    <mergeCell ref="A249:G249"/>
    <mergeCell ref="B3:B36"/>
    <mergeCell ref="B37:B70"/>
    <mergeCell ref="B71:B104"/>
    <mergeCell ref="B105:B138"/>
    <mergeCell ref="B139:B172"/>
    <mergeCell ref="B173:B214"/>
    <mergeCell ref="B215:B248"/>
    <mergeCell ref="C3:C20"/>
    <mergeCell ref="C21:C22"/>
    <mergeCell ref="C24:C28"/>
    <mergeCell ref="C30:C35"/>
    <mergeCell ref="C37:C54"/>
    <mergeCell ref="C55:C56"/>
    <mergeCell ref="C58:C62"/>
    <mergeCell ref="C64:C69"/>
    <mergeCell ref="C71:C88"/>
    <mergeCell ref="C89:C90"/>
    <mergeCell ref="C92:C96"/>
    <mergeCell ref="C98:C103"/>
    <mergeCell ref="C105:C122"/>
    <mergeCell ref="C123:C124"/>
    <mergeCell ref="C126:C130"/>
    <mergeCell ref="C132:C137"/>
    <mergeCell ref="C139:C156"/>
    <mergeCell ref="C157:C158"/>
    <mergeCell ref="C160:C164"/>
    <mergeCell ref="C166:C171"/>
    <mergeCell ref="C173:C190"/>
    <mergeCell ref="C191:C192"/>
    <mergeCell ref="C194:C198"/>
    <mergeCell ref="C200:C205"/>
    <mergeCell ref="C206:C213"/>
    <mergeCell ref="C215:C232"/>
    <mergeCell ref="C233:C234"/>
    <mergeCell ref="C236:C240"/>
    <mergeCell ref="C242:C24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G11" sqref="G11"/>
    </sheetView>
  </sheetViews>
  <sheetFormatPr defaultColWidth="9" defaultRowHeight="14.4" outlineLevelRow="4"/>
  <cols>
    <col min="2" max="2" width="11.5" customWidth="1"/>
    <col min="4" max="4" width="27.5" customWidth="1"/>
    <col min="5" max="5" width="12.1296296296296" customWidth="1"/>
    <col min="6" max="6" width="11.25" customWidth="1"/>
    <col min="7" max="7" width="21.25" customWidth="1"/>
    <col min="8" max="8" width="17" customWidth="1"/>
    <col min="9" max="9" width="13.5" customWidth="1"/>
  </cols>
  <sheetData>
    <row r="1" s="2" customFormat="1" ht="52" customHeight="1" spans="1:9">
      <c r="A1" s="17" t="s">
        <v>96</v>
      </c>
      <c r="B1" s="17"/>
      <c r="C1" s="17"/>
      <c r="D1" s="17"/>
      <c r="E1" s="17"/>
      <c r="F1" s="17"/>
      <c r="G1" s="17"/>
      <c r="H1" s="17"/>
      <c r="I1" s="17"/>
    </row>
    <row r="2" spans="1:9">
      <c r="A2" s="18" t="s">
        <v>22</v>
      </c>
      <c r="B2" s="19" t="s">
        <v>97</v>
      </c>
      <c r="C2" s="19" t="s">
        <v>98</v>
      </c>
      <c r="D2" s="19"/>
      <c r="E2" s="19" t="s">
        <v>99</v>
      </c>
      <c r="F2" s="19" t="s">
        <v>100</v>
      </c>
      <c r="G2" s="20" t="s">
        <v>101</v>
      </c>
      <c r="H2" s="21" t="s">
        <v>102</v>
      </c>
      <c r="I2" s="37" t="s">
        <v>103</v>
      </c>
    </row>
    <row r="3" ht="20" customHeight="1" spans="1:9">
      <c r="A3" s="22"/>
      <c r="B3" s="23"/>
      <c r="C3" s="23"/>
      <c r="D3" s="23"/>
      <c r="E3" s="23"/>
      <c r="F3" s="23"/>
      <c r="G3" s="24"/>
      <c r="H3" s="25"/>
      <c r="I3" s="38"/>
    </row>
    <row r="4" ht="144" customHeight="1" spans="1:9">
      <c r="A4" s="26">
        <v>1</v>
      </c>
      <c r="B4" s="27" t="s">
        <v>104</v>
      </c>
      <c r="C4" s="28" t="s">
        <v>105</v>
      </c>
      <c r="D4" s="28"/>
      <c r="E4" s="27" t="s">
        <v>106</v>
      </c>
      <c r="F4" s="27">
        <v>16192</v>
      </c>
      <c r="G4" s="29">
        <f>按进场部分工程量!C10</f>
        <v>0</v>
      </c>
      <c r="H4" s="29">
        <f>F4*G4</f>
        <v>0</v>
      </c>
      <c r="I4" s="39"/>
    </row>
    <row r="5" ht="36" customHeight="1" spans="1:9">
      <c r="A5" s="30"/>
      <c r="B5" s="31" t="s">
        <v>107</v>
      </c>
      <c r="C5" s="32"/>
      <c r="D5" s="33"/>
      <c r="E5" s="34"/>
      <c r="F5" s="35"/>
      <c r="G5" s="36"/>
      <c r="H5" s="36">
        <f>H4</f>
        <v>0</v>
      </c>
      <c r="I5" s="40"/>
    </row>
  </sheetData>
  <mergeCells count="11">
    <mergeCell ref="A1:I1"/>
    <mergeCell ref="C4:D4"/>
    <mergeCell ref="B5:D5"/>
    <mergeCell ref="A2:A3"/>
    <mergeCell ref="B2:B3"/>
    <mergeCell ref="E2:E3"/>
    <mergeCell ref="F2:F3"/>
    <mergeCell ref="G2:G3"/>
    <mergeCell ref="H2:H3"/>
    <mergeCell ref="I2:I3"/>
    <mergeCell ref="C2:D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7" sqref="I7"/>
    </sheetView>
  </sheetViews>
  <sheetFormatPr defaultColWidth="9" defaultRowHeight="14.4" outlineLevelCol="4"/>
  <cols>
    <col min="1" max="1" width="7" customWidth="1"/>
    <col min="2" max="2" width="18.3796296296296" customWidth="1"/>
    <col min="3" max="3" width="14.25" style="1" customWidth="1"/>
    <col min="5" max="5" width="68.75" style="2" customWidth="1"/>
  </cols>
  <sheetData>
    <row r="1" ht="25" customHeight="1" spans="1:5">
      <c r="A1" s="3" t="s">
        <v>108</v>
      </c>
      <c r="B1" s="3"/>
      <c r="C1" s="3"/>
      <c r="D1" s="3"/>
      <c r="E1" s="3"/>
    </row>
    <row r="2" ht="15" customHeight="1"/>
    <row r="3" ht="30" customHeight="1" spans="1:5">
      <c r="A3" s="4" t="s">
        <v>22</v>
      </c>
      <c r="B3" s="4" t="s">
        <v>109</v>
      </c>
      <c r="C3" s="5" t="s">
        <v>28</v>
      </c>
      <c r="D3" s="4" t="s">
        <v>26</v>
      </c>
      <c r="E3" s="6" t="s">
        <v>103</v>
      </c>
    </row>
    <row r="4" ht="30" customHeight="1" spans="1:5">
      <c r="A4" s="7">
        <v>1</v>
      </c>
      <c r="B4" s="8" t="s">
        <v>110</v>
      </c>
      <c r="C4" s="9"/>
      <c r="D4" s="7" t="s">
        <v>111</v>
      </c>
      <c r="E4" s="10"/>
    </row>
    <row r="5" ht="30" customHeight="1" spans="1:5">
      <c r="A5" s="7">
        <v>2</v>
      </c>
      <c r="B5" s="8" t="s">
        <v>112</v>
      </c>
      <c r="C5" s="11"/>
      <c r="D5" s="7" t="s">
        <v>111</v>
      </c>
      <c r="E5" s="10"/>
    </row>
    <row r="6" ht="30" customHeight="1" spans="1:5">
      <c r="A6" s="7">
        <v>3</v>
      </c>
      <c r="B6" s="8" t="s">
        <v>113</v>
      </c>
      <c r="C6" s="9"/>
      <c r="D6" s="7" t="s">
        <v>111</v>
      </c>
      <c r="E6" s="10"/>
    </row>
    <row r="7" ht="30" customHeight="1" spans="1:5">
      <c r="A7" s="7">
        <v>4</v>
      </c>
      <c r="B7" s="8" t="s">
        <v>114</v>
      </c>
      <c r="C7" s="12"/>
      <c r="D7" s="7" t="s">
        <v>111</v>
      </c>
      <c r="E7" s="10"/>
    </row>
    <row r="8" ht="30" customHeight="1" spans="1:5">
      <c r="A8" s="7">
        <v>5</v>
      </c>
      <c r="B8" s="8" t="s">
        <v>115</v>
      </c>
      <c r="C8" s="9"/>
      <c r="D8" s="7"/>
      <c r="E8" s="10"/>
    </row>
    <row r="9" ht="30" customHeight="1" spans="1:5">
      <c r="A9" s="7">
        <v>6</v>
      </c>
      <c r="B9" s="8" t="s">
        <v>116</v>
      </c>
      <c r="C9" s="9"/>
      <c r="D9" s="7"/>
      <c r="E9" s="10"/>
    </row>
    <row r="10" ht="30" customHeight="1" spans="1:5">
      <c r="A10" s="7"/>
      <c r="B10" s="13" t="s">
        <v>117</v>
      </c>
      <c r="C10" s="5"/>
      <c r="D10" s="7" t="s">
        <v>111</v>
      </c>
      <c r="E10" s="10"/>
    </row>
    <row r="11" ht="30" customHeight="1" spans="1:5">
      <c r="A11" s="7"/>
      <c r="B11" s="13" t="s">
        <v>100</v>
      </c>
      <c r="C11" s="14">
        <f>[1]Sheet1!F5</f>
        <v>16192</v>
      </c>
      <c r="D11" s="7" t="s">
        <v>106</v>
      </c>
      <c r="E11" s="10"/>
    </row>
    <row r="12" ht="30" customHeight="1" spans="1:5">
      <c r="A12" s="7"/>
      <c r="B12" s="13" t="s">
        <v>29</v>
      </c>
      <c r="C12" s="5">
        <f>C10*C11</f>
        <v>0</v>
      </c>
      <c r="D12" s="7" t="s">
        <v>118</v>
      </c>
      <c r="E12" s="10"/>
    </row>
    <row r="13" ht="25" customHeight="1"/>
    <row r="14" ht="26" customHeight="1"/>
    <row r="15" ht="23" customHeight="1" spans="2:3">
      <c r="B15" s="15"/>
      <c r="C15" s="1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签章页</vt:lpstr>
      <vt:lpstr>编制说明</vt:lpstr>
      <vt:lpstr>消防检测</vt:lpstr>
      <vt:lpstr>清单</vt:lpstr>
      <vt:lpstr>按进场部分工程量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</cp:lastModifiedBy>
  <dcterms:created xsi:type="dcterms:W3CDTF">2022-11-27T11:21:00Z</dcterms:created>
  <dcterms:modified xsi:type="dcterms:W3CDTF">2025-07-03T07:04:19Z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4889AEE38539A16CA3C0FD674AF042A3_43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